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35" windowWidth="20700" windowHeight="11640"/>
  </bookViews>
  <sheets>
    <sheet name="ОТЧЕТ" sheetId="1" r:id="rId1"/>
    <sheet name="Отчет по конкурентным закупкам" sheetId="2" state="hidden" r:id="rId2"/>
    <sheet name="Лист3" sheetId="3" r:id="rId3"/>
    <sheet name="Инструкция" sheetId="4" r:id="rId4"/>
  </sheets>
  <definedNames>
    <definedName name="_xlnm._FilterDatabase" localSheetId="0" hidden="1">ОТЧЕТ!$A$6:$PE$209</definedName>
    <definedName name="_xlnm.Print_Area" localSheetId="0">ОТЧЕТ!$A$1:$V$6</definedName>
    <definedName name="_xlnm.Print_Area" localSheetId="1">'Отчет по конкурентным закупкам'!$A$1:$AA$11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201" i="1" s="1"/>
  <c r="A202" i="1" s="1"/>
  <c r="A203" i="1" s="1"/>
  <c r="A204" i="1" s="1"/>
  <c r="A205" i="1" s="1"/>
  <c r="A206" i="1" s="1"/>
  <c r="A207" i="1" s="1"/>
  <c r="A208" i="1" s="1"/>
  <c r="A209" i="1" s="1"/>
  <c r="O172" i="1" l="1"/>
  <c r="O115" i="1"/>
  <c r="O114" i="1"/>
  <c r="O178" i="1"/>
  <c r="O77" i="1"/>
  <c r="T11" i="2" l="1"/>
  <c r="T10" i="2"/>
  <c r="T9" i="2"/>
  <c r="T8" i="2"/>
</calcChain>
</file>

<file path=xl/sharedStrings.xml><?xml version="1.0" encoding="utf-8"?>
<sst xmlns="http://schemas.openxmlformats.org/spreadsheetml/2006/main" count="982" uniqueCount="634">
  <si>
    <t>N</t>
  </si>
  <si>
    <t>Способ осуществления закупки</t>
  </si>
  <si>
    <t>Предмет закупки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</si>
  <si>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</si>
  <si>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</si>
  <si>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</si>
  <si>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</si>
  <si>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</si>
  <si>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</si>
  <si>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</si>
  <si>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</si>
  <si>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</si>
  <si>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</si>
  <si>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</si>
  <si>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</si>
  <si>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</si>
  <si>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</si>
  <si>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</si>
  <si>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</si>
  <si>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</si>
  <si>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</si>
  <si>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</si>
  <si>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</si>
  <si>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X</t>
  </si>
  <si>
    <t>Иной способ, установленный положением о закупке (анализ предложений и прочее)</t>
  </si>
  <si>
    <t>иное (безальтернативная закупка)</t>
  </si>
  <si>
    <t>Дата закупки=дата договора</t>
  </si>
  <si>
    <t>Поставка товаров по номенклатурной группе: Детали соединительные</t>
  </si>
  <si>
    <t>Филиал</t>
  </si>
  <si>
    <t>АП или внутренний номер закупки, организованной Обществом</t>
  </si>
  <si>
    <t>Единица измерения (по ОКЕИ)</t>
  </si>
  <si>
    <t>Реквизиты документа (номер договора)</t>
  </si>
  <si>
    <t>ОМРГ</t>
  </si>
  <si>
    <t>Штука</t>
  </si>
  <si>
    <t>МедногорскМРГ</t>
  </si>
  <si>
    <t>Поставка товаров по номенклатурной группе: Трубы</t>
  </si>
  <si>
    <t>Тонна</t>
  </si>
  <si>
    <t>ООО "ТД "Трубостальпродукт"</t>
  </si>
  <si>
    <r>
      <t xml:space="preserve">Цена за единицу товара, работ, услуг </t>
    </r>
    <r>
      <rPr>
        <b/>
        <sz val="8"/>
        <color theme="1"/>
        <rFont val="Arial"/>
        <family val="2"/>
        <charset val="204"/>
      </rPr>
      <t>(тыс. руб.)</t>
    </r>
  </si>
  <si>
    <r>
      <t xml:space="preserve">Сумма закупки (товаров, работ, услуг) </t>
    </r>
    <r>
      <rPr>
        <b/>
        <sz val="8"/>
        <color theme="1"/>
        <rFont val="Arial"/>
        <family val="2"/>
        <charset val="204"/>
      </rPr>
      <t>(тыс. руб.)</t>
    </r>
  </si>
  <si>
    <t>ООО "Велокс"</t>
  </si>
  <si>
    <t>(14)23-21/58-19</t>
  </si>
  <si>
    <t>ОрскМРГ</t>
  </si>
  <si>
    <t>(14)23-21/105-19</t>
  </si>
  <si>
    <t>АП 6527</t>
  </si>
  <si>
    <t>АП 6922</t>
  </si>
  <si>
    <t>ОЦСГ</t>
  </si>
  <si>
    <t>Пример заполнения по закупке у единственного поставщика (подрядчика, исполнителя) по несостоявшейся процедуре, договор по которой заключен в АУП</t>
  </si>
  <si>
    <t>Пример заполнения по конкурентной закупке</t>
  </si>
  <si>
    <t>Доля на транспортировку</t>
  </si>
  <si>
    <t>Заполняет ОКЗиМТС</t>
  </si>
  <si>
    <t>Заполняет филиал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</si>
  <si>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</si>
  <si>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</si>
  <si>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</si>
  <si>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</si>
  <si>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</si>
  <si>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</si>
  <si>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</si>
  <si>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</si>
  <si>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</si>
  <si>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</si>
  <si>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</si>
  <si>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Виды ТРУ</t>
  </si>
  <si>
    <t>Цена за единицу товара, работ, услуг (тыс. руб.)</t>
  </si>
  <si>
    <t>Сумма закупки (товаров, работ, услуг) (тыс. руб.)</t>
  </si>
  <si>
    <t>Чеки в отчет не включаем (Сверюкова, Рогачев)</t>
  </si>
  <si>
    <t>Сначала я все филиалы добавляю в отчет</t>
  </si>
  <si>
    <t>потом добавляю АУП договоры из файла Отделы - Отчет АУП - (отчет с наименованием по месяцу)</t>
  </si>
  <si>
    <t>птом добавляю из журнала регистрации договоры, заключенные в этом месяце из вкладок Журнал регистрации, Газэнергоинформ, прямые свыше 100</t>
  </si>
  <si>
    <t>Далее я начинаю искать повторяющиеся договоры по сумме, номеру ап, номеру договора, контрагента итп, удаляю задублированные строки (чаще всего это филиальные строки)</t>
  </si>
  <si>
    <t>2. вспомогательные материалы</t>
  </si>
  <si>
    <t>Условная единица</t>
  </si>
  <si>
    <t>10. услуги производственного назначения</t>
  </si>
  <si>
    <t>Деталь-Сервис-С ООО</t>
  </si>
  <si>
    <t>Управление дорожного хозяйства по Оренбургской области</t>
  </si>
  <si>
    <t>Яркие Линии ООО</t>
  </si>
  <si>
    <t>(02)06-503/90-20</t>
  </si>
  <si>
    <t>ВНИИМ им. Д.И. Менделеева</t>
  </si>
  <si>
    <t>(02)08-609/92-20</t>
  </si>
  <si>
    <t>Оказание услуг по поверке средств измерений</t>
  </si>
  <si>
    <t>Оказание услуг по распространению рекламной информации</t>
  </si>
  <si>
    <t xml:space="preserve"> Оренбуржье РИА ГУП - Матвеевский ф-л (газета Новая жизнь)</t>
  </si>
  <si>
    <t>(02)12-706/93-20</t>
  </si>
  <si>
    <t>Оренбуржье РИА ГУП - Асекеевский ф-л</t>
  </si>
  <si>
    <t>(02)12-706/94-20</t>
  </si>
  <si>
    <t xml:space="preserve">Оказание услуг по техническому обслуживанию автотранспортного средства </t>
  </si>
  <si>
    <t>ОренРольф ООО</t>
  </si>
  <si>
    <t>(02)16-703/95-20</t>
  </si>
  <si>
    <t>(02)06-701/97-20</t>
  </si>
  <si>
    <t>АБДУЛИНО-СЭС ООО</t>
  </si>
  <si>
    <t>ЦЕНТР ГИГИЕНЫ И ЭПИДЕМИОЛОГИИ В ОРЕНБУРГСКОЙ ОБЛАСТИ ФБУЗ г. Бугуруслан</t>
  </si>
  <si>
    <t>(02)06-711/98-20</t>
  </si>
  <si>
    <t>Темп-97 ЗАО</t>
  </si>
  <si>
    <t>(02)16-703/99-20</t>
  </si>
  <si>
    <t>(02)16-503/100-20</t>
  </si>
  <si>
    <t>(02)15-503/102-20</t>
  </si>
  <si>
    <t>(02)16-503/104-20</t>
  </si>
  <si>
    <t>6,79 штук 19,4 литров</t>
  </si>
  <si>
    <t>Штука, литр; кубический дециметр</t>
  </si>
  <si>
    <t>РУСМЕДСЕРВИС ООО</t>
  </si>
  <si>
    <t>(03)07-503/149-20</t>
  </si>
  <si>
    <t>Пара (2 шт.)</t>
  </si>
  <si>
    <t>Аверс ТК ООО</t>
  </si>
  <si>
    <t>(03)23-503/150-20</t>
  </si>
  <si>
    <t>Лабазы Агро ООО</t>
  </si>
  <si>
    <t>(03)08-504/152-20</t>
  </si>
  <si>
    <t>(03)08-610/154-20</t>
  </si>
  <si>
    <t>САНАТОРИЙ САМАРСКИЙ ООО</t>
  </si>
  <si>
    <t>(03)07-712/156-20</t>
  </si>
  <si>
    <t>Фармация плюс ООО</t>
  </si>
  <si>
    <t>(03)07-503/160-20</t>
  </si>
  <si>
    <t>КНЯЗЕВ В.А. ИП</t>
  </si>
  <si>
    <t>(03)14-703/162-20</t>
  </si>
  <si>
    <t>9. техническое обслуживание и текущий ремонт</t>
  </si>
  <si>
    <t>Беляев В.С. ИП</t>
  </si>
  <si>
    <t>(03)14-703/163-20</t>
  </si>
  <si>
    <t>Центр дезинфекции ФГУП</t>
  </si>
  <si>
    <t>(03)14-711/164-20</t>
  </si>
  <si>
    <t>СОКОЛ АК ООО</t>
  </si>
  <si>
    <t>(03)14-503/165-20</t>
  </si>
  <si>
    <t>Штука; Комплект</t>
  </si>
  <si>
    <t>БУЗГАЗ ООО</t>
  </si>
  <si>
    <t>(03)14-503/166-20</t>
  </si>
  <si>
    <t>36,9 штук; 8,1 комплект</t>
  </si>
  <si>
    <t>Веха-Оренбург ООО</t>
  </si>
  <si>
    <t>(03)14-503/167-20</t>
  </si>
  <si>
    <t>ИнфоСервис ООО</t>
  </si>
  <si>
    <t>(03)12-703/168-20</t>
  </si>
  <si>
    <t>02.07.2020</t>
  </si>
  <si>
    <t>Поставка товаров: Запасные части, оборудование, аксессуары</t>
  </si>
  <si>
    <t>Юров А.И. ИП</t>
  </si>
  <si>
    <t>(04)10-503/124-20</t>
  </si>
  <si>
    <t>Комплект; штука</t>
  </si>
  <si>
    <t>Черникова А.Д. ИП</t>
  </si>
  <si>
    <t>(04)10-503/125-20</t>
  </si>
  <si>
    <t>0,89 комплект; 9,79 штук</t>
  </si>
  <si>
    <t>08.07.2020</t>
  </si>
  <si>
    <t>(04)10-503/126-20</t>
  </si>
  <si>
    <t>09.07.2020</t>
  </si>
  <si>
    <t>Квадратный метр; штука</t>
  </si>
  <si>
    <t>КРОВЛЯ ООО +</t>
  </si>
  <si>
    <t>(04)11-503/127-20</t>
  </si>
  <si>
    <t>25,2 квадратных метров; 230,51 штук</t>
  </si>
  <si>
    <t>13.07.2020</t>
  </si>
  <si>
    <t>Оказание услуг по техническому освидетельствованию баллонов под ацетилен</t>
  </si>
  <si>
    <t>Криотэк ООО</t>
  </si>
  <si>
    <t>(04)11-703/128-20</t>
  </si>
  <si>
    <t>Поставка товаров: строительные материалы</t>
  </si>
  <si>
    <t>Погонный метр; штука</t>
  </si>
  <si>
    <t>Бычков Антон Сергеевич ИП</t>
  </si>
  <si>
    <t>(04)11-503/129-20</t>
  </si>
  <si>
    <t>21,36 погонных метров; 459,24 штук</t>
  </si>
  <si>
    <t>Поставка товаров: кабельно - проводниковая продукция</t>
  </si>
  <si>
    <t>Метр; штука</t>
  </si>
  <si>
    <t>ЭНЕРГОРЕСУРС ООО</t>
  </si>
  <si>
    <t>(04)11-503/130-20</t>
  </si>
  <si>
    <t>71,2 метров; 89,89 штук</t>
  </si>
  <si>
    <t>17.07.2020</t>
  </si>
  <si>
    <t>Оказание услуг по периодическому медицинскому осмотру (врач психиатр) работников Кваркенской КЭС</t>
  </si>
  <si>
    <t>Областная психиатрическая больница №3</t>
  </si>
  <si>
    <t>(04)21-711/132-20</t>
  </si>
  <si>
    <t>29.07.2020</t>
  </si>
  <si>
    <t>Поставка товаров: контрольно-измерительное оборудование</t>
  </si>
  <si>
    <t>Газ ФАРМЭК ООО</t>
  </si>
  <si>
    <t>(04)11-503/133-20</t>
  </si>
  <si>
    <t>21.07.2020</t>
  </si>
  <si>
    <t>Оказание услуг по периодическому медицинскому осмотру (врач нарколог) работников Кваркенской КЭС</t>
  </si>
  <si>
    <t>ООКНД ГАУЗ</t>
  </si>
  <si>
    <t>(04)21-711/134-20</t>
  </si>
  <si>
    <t>Метр</t>
  </si>
  <si>
    <t>АТЛАНТ ООО</t>
  </si>
  <si>
    <t>(14)05-503/221-20</t>
  </si>
  <si>
    <t>Тонна; метрическая тонна (1000 кг)</t>
  </si>
  <si>
    <t>7. диагностика и экспертиза промышленной безопасности</t>
  </si>
  <si>
    <t>ИП Варганов В.М.</t>
  </si>
  <si>
    <t>(06)03-703/72-20</t>
  </si>
  <si>
    <t>штука</t>
  </si>
  <si>
    <t>ИП Байчурин Р.М.</t>
  </si>
  <si>
    <t>(06)11-503/69-20</t>
  </si>
  <si>
    <t>Квадратный метр</t>
  </si>
  <si>
    <t xml:space="preserve">ООО «Селенит» </t>
  </si>
  <si>
    <t>(06)11-503/73-20</t>
  </si>
  <si>
    <t xml:space="preserve">ООО «Щебеночный завод 7» </t>
  </si>
  <si>
    <t>(06)11-503/74-20</t>
  </si>
  <si>
    <t>ИП Тиунов Э.Г.</t>
  </si>
  <si>
    <t>(06)09-503/75-20</t>
  </si>
  <si>
    <t>ООО "Пирант"</t>
  </si>
  <si>
    <t>(06)09-503/79-20</t>
  </si>
  <si>
    <t>ООО "Пейсмекер"</t>
  </si>
  <si>
    <t>(06)09-711/77-20</t>
  </si>
  <si>
    <t>ООО "УМИТЦ"</t>
  </si>
  <si>
    <t>(06)09-707/78-20</t>
  </si>
  <si>
    <t>Оказание услуг по диагносьтике и ремонту сплит-систем</t>
  </si>
  <si>
    <t>условная единица</t>
  </si>
  <si>
    <t>Кул Климат ООО</t>
  </si>
  <si>
    <t>(08)-703/130-20</t>
  </si>
  <si>
    <t>Поставка товаров по номенклатурной группе: Транспортные средства и строительно-дорожная техника</t>
  </si>
  <si>
    <t>штука,     комплект</t>
  </si>
  <si>
    <t xml:space="preserve">  24 штуки,           6 комплектов</t>
  </si>
  <si>
    <t>Автотрейд ООО</t>
  </si>
  <si>
    <t>(08)-503/131-20</t>
  </si>
  <si>
    <t xml:space="preserve">штука       </t>
  </si>
  <si>
    <t>Автоинтехмаркет ООО</t>
  </si>
  <si>
    <t>(08)-503/132-20</t>
  </si>
  <si>
    <t>8 штук,                2 комплекта</t>
  </si>
  <si>
    <t>ИП Кузнецов М.П.</t>
  </si>
  <si>
    <t>(08)-503/133-20</t>
  </si>
  <si>
    <t>Оказание услуг по обследованию технического состояния здания филиала</t>
  </si>
  <si>
    <t>ДИОС-1 ООО</t>
  </si>
  <si>
    <t>(08)-703/134-20</t>
  </si>
  <si>
    <t>Поставка товаров по номенклатурной группе: Медицинские товары</t>
  </si>
  <si>
    <t>ОРМЕД ООО</t>
  </si>
  <si>
    <t>(08)-503/136-20</t>
  </si>
  <si>
    <t>Оказание услуг по предоставлению путевок для отдыха детей работников филиала</t>
  </si>
  <si>
    <t>Дворец творчества детей и молодежи МАУДО</t>
  </si>
  <si>
    <t>(08)-712/137-20</t>
  </si>
  <si>
    <t>(08)-712/138-20</t>
  </si>
  <si>
    <t>Оказание услуг по техническому обслуживанию и ремонту автомобиля филиала</t>
  </si>
  <si>
    <t>Эксперт Авто Оренбург ООО</t>
  </si>
  <si>
    <t>(08)-703/139-20</t>
  </si>
  <si>
    <t>Поставка товаров по номенклатурной группе: Строительные материалы и принадлежности</t>
  </si>
  <si>
    <t>штука,  компект, квадратный метр</t>
  </si>
  <si>
    <t>Краудинвестмед ООО</t>
  </si>
  <si>
    <t>(08)-503/140-20</t>
  </si>
  <si>
    <t>1002,7 штук,                 2,96 компекта,    444 квадратных метр</t>
  </si>
  <si>
    <t>штука,  упаковка, квадратный метр</t>
  </si>
  <si>
    <t>Ибрагимов М.Д. ИП</t>
  </si>
  <si>
    <t>(08)-503/142-20</t>
  </si>
  <si>
    <t>256,81 штука,                 3,66 упаковок,                4,575 квадратных метров</t>
  </si>
  <si>
    <t>Поставка товаров по номенклатурной группе: Колодцы</t>
  </si>
  <si>
    <t>Генц В.В. ИП</t>
  </si>
  <si>
    <t>(08)-503/143-20</t>
  </si>
  <si>
    <t>штука,          пара (2 шт.)</t>
  </si>
  <si>
    <t>(08)-503/145-20</t>
  </si>
  <si>
    <t>50 штук,          150 пар (2 шт.)</t>
  </si>
  <si>
    <t>Поставка товаров по номенклатурной группе: Средства индивидуальной защиты</t>
  </si>
  <si>
    <t xml:space="preserve">  пара (2 шт.)</t>
  </si>
  <si>
    <t>АвтоРемСервис ООО</t>
  </si>
  <si>
    <t>(08)-503/148-20</t>
  </si>
  <si>
    <t>Оказание услуг по разработке и выдаче технических условий по пересечению железнодорожных путей</t>
  </si>
  <si>
    <t>РЖД ОАО</t>
  </si>
  <si>
    <t>(08)-610/149-20</t>
  </si>
  <si>
    <t>(08)-712/152-20</t>
  </si>
  <si>
    <t>Оказание услуг по проведению предрейсовых медицинских= осмотров водителей</t>
  </si>
  <si>
    <t>Авангард ООО</t>
  </si>
  <si>
    <t>(08)-713/156-20</t>
  </si>
  <si>
    <t>(08)-712/157-20</t>
  </si>
  <si>
    <t>Группа Компаний Ресурс ООО</t>
  </si>
  <si>
    <t>(08)-503/164-20</t>
  </si>
  <si>
    <t>ЦЕНТРТЕХФОРМ ООО</t>
  </si>
  <si>
    <t>Оказание услуг: по замене червячной пары торцевателя Пайпфюз-250</t>
  </si>
  <si>
    <t>(10)17-703/91-20</t>
  </si>
  <si>
    <t>(10)19-506/93-20</t>
  </si>
  <si>
    <t>Сагдеев В.Г. ИП</t>
  </si>
  <si>
    <t>(10)19-506/94-20</t>
  </si>
  <si>
    <t>Барс ООО</t>
  </si>
  <si>
    <t>(10)11-506/95-20</t>
  </si>
  <si>
    <t xml:space="preserve">Штука       </t>
  </si>
  <si>
    <t>(10)12-506/96-20</t>
  </si>
  <si>
    <t>(10)15-158/89-20</t>
  </si>
  <si>
    <t>Оренбурггазавто ООО</t>
  </si>
  <si>
    <t>(09)14-713/181-20</t>
  </si>
  <si>
    <t>Гидравлика ООО</t>
  </si>
  <si>
    <t>(09)14-713/190-20</t>
  </si>
  <si>
    <t>КЛАС ООО</t>
  </si>
  <si>
    <t>(09)14-503/189-20</t>
  </si>
  <si>
    <t>Поставка товаров по номенклатурной группе: Оборудование электротехническое</t>
  </si>
  <si>
    <t>ЭЛЕКТРОПРОМСБЫТ ООО</t>
  </si>
  <si>
    <t>(09)08-503/168-20</t>
  </si>
  <si>
    <t xml:space="preserve">Оказание услуг по утилизации отходов  </t>
  </si>
  <si>
    <t>ЭкоРесурс ООО</t>
  </si>
  <si>
    <t>(09)16-713/169-20</t>
  </si>
  <si>
    <t>Поставка товаров по номенклатурной группе: Пормышленная безопасность и орана труда</t>
  </si>
  <si>
    <t>АРХИВ-КОМПЛЕКТ ООО</t>
  </si>
  <si>
    <t>(09)08-503/182-20</t>
  </si>
  <si>
    <t xml:space="preserve">Поставка товаров по номенклатурной группе: Канцелярские товары </t>
  </si>
  <si>
    <t>Рулон</t>
  </si>
  <si>
    <t>Комус ООО</t>
  </si>
  <si>
    <t>(09)08-503/178-20</t>
  </si>
  <si>
    <t>15.07.202</t>
  </si>
  <si>
    <t>(09)08-503/179-20</t>
  </si>
  <si>
    <t>16.07.202</t>
  </si>
  <si>
    <t>(09)08-503/180-20</t>
  </si>
  <si>
    <t xml:space="preserve">Оказание услуг по дизынфекции помещений  </t>
  </si>
  <si>
    <t>Центр дезинфекции в Оренбургской области, г.Оренбург ФГУП</t>
  </si>
  <si>
    <t>(09)16-711/172-20</t>
  </si>
  <si>
    <t>Оказание услуг по прохождению планового медицинского осмотра</t>
  </si>
  <si>
    <t>Оренбургская областная клиническая психиатрическая больница № 1</t>
  </si>
  <si>
    <t>(09)16-711/176-20</t>
  </si>
  <si>
    <t>(09)16-711/175-20</t>
  </si>
  <si>
    <t>Поставка товаров по номенклатурной группе: Медецинские товары</t>
  </si>
  <si>
    <t>РОСТЭК ООО</t>
  </si>
  <si>
    <t>(09)08-503/173-20</t>
  </si>
  <si>
    <t>(09)16-711/174-20</t>
  </si>
  <si>
    <t>Поставка товаров по номенклатурной группе: Контрольно-измерительное оборудование</t>
  </si>
  <si>
    <t>Решнева Т.В. ИП</t>
  </si>
  <si>
    <t>(09)08-503/187-20</t>
  </si>
  <si>
    <t>Поставка товаров по номенклатурной группе: Мотопомпы, насосы</t>
  </si>
  <si>
    <t>ОрТеплоСервис ООО</t>
  </si>
  <si>
    <t>(09)08-503/191-20</t>
  </si>
  <si>
    <t>Поставка товаров по номенклатурной группе: Строительные материалы</t>
  </si>
  <si>
    <t>ГРУППА КОМПАНИЙ РЕСУРС ООО</t>
  </si>
  <si>
    <t>(09)08-503/188-20</t>
  </si>
  <si>
    <t>Оказание услуг по организации культурно-мвссовых мероприятий</t>
  </si>
  <si>
    <t>Оренбургские каникулы ООДОО</t>
  </si>
  <si>
    <t>(09)05-712/170-20</t>
  </si>
  <si>
    <t>(09)05-712/171-20</t>
  </si>
  <si>
    <t>20.07.202</t>
  </si>
  <si>
    <t>Поставка товаров по номенклатурной группе: По поверке приборов</t>
  </si>
  <si>
    <t>СПО АНАЛИТПРИБОР ФГУП</t>
  </si>
  <si>
    <t>(09)15-713/183-20</t>
  </si>
  <si>
    <t xml:space="preserve">Поставка товаров по номенклатурной группе: </t>
  </si>
  <si>
    <t>СПЕЦКОМПЛЕКТ ИС ООО</t>
  </si>
  <si>
    <t>(09)08-503/185-20</t>
  </si>
  <si>
    <t>(09)08-503/186-20</t>
  </si>
  <si>
    <t>поставка товара по номенклатурной группе: медицинские товары (алкотектор и тонометр)</t>
  </si>
  <si>
    <t>Фирма  Медвеа ООО</t>
  </si>
  <si>
    <t>(11)04-503/72-20</t>
  </si>
  <si>
    <t>поставка товара по номенклатурной группе: средства индивидуальной защиты (репеллент от насекомых)</t>
  </si>
  <si>
    <t>ТЕХНОАВИА-УФА ООО</t>
  </si>
  <si>
    <t>(11)04-503/73-20</t>
  </si>
  <si>
    <t>поставка товара по номенклатурной группе: охранно-пожарные системы (извещатели)</t>
  </si>
  <si>
    <t>Фирма РАСП ООО</t>
  </si>
  <si>
    <t>(11)05-503/75-20</t>
  </si>
  <si>
    <t xml:space="preserve">поставка товара по номенклатурной группе: строительные материалы и приндлежности </t>
  </si>
  <si>
    <t xml:space="preserve">килограмм; комплект; метр; штука; </t>
  </si>
  <si>
    <t>Кретинин В.В. ИП</t>
  </si>
  <si>
    <t>(11)05-503/76-20</t>
  </si>
  <si>
    <t xml:space="preserve">313,2 килограмм; 3,6 комплектов; 57,6 метров; 431,28 штуки    </t>
  </si>
  <si>
    <t>поставка товара по номенклатурной группе: покрытия лакокрасочные, строительные материалы и принадлежности</t>
  </si>
  <si>
    <t>(11)05-503/77-20</t>
  </si>
  <si>
    <t>поставка товара по номенклатурной группе: пожарные средства (огнетушители)</t>
  </si>
  <si>
    <t>Пожарная защита Фирма ООО</t>
  </si>
  <si>
    <t>(11)04-503/78-20</t>
  </si>
  <si>
    <t>Пожарная защита ООО</t>
  </si>
  <si>
    <t>(11)04-711/79-20</t>
  </si>
  <si>
    <t>поставка товара по номенклатурной группе: мебель (комплект мебели в ССО)</t>
  </si>
  <si>
    <t>Секретория ООО</t>
  </si>
  <si>
    <t>(11)01-503/80-20</t>
  </si>
  <si>
    <t>поставка товара по номенклатурной группе: хозяйственный товары (резиновые дорожки)</t>
  </si>
  <si>
    <t>Формула Защиты ООО</t>
  </si>
  <si>
    <t>(11)05-503/81-20</t>
  </si>
  <si>
    <t>поставка товара по номенклатурной группе: инструменты</t>
  </si>
  <si>
    <t>Насекин В.Н. ИП</t>
  </si>
  <si>
    <t>(11)05-503/82-20</t>
  </si>
  <si>
    <t>ПромТехника ООО</t>
  </si>
  <si>
    <t>(11)01-703/83-20</t>
  </si>
  <si>
    <t>Чусов А.М. ИП</t>
  </si>
  <si>
    <t>(11)05-703/84-20</t>
  </si>
  <si>
    <t>Кристалл Плюс ООО</t>
  </si>
  <si>
    <t>(11)04-711/85-20</t>
  </si>
  <si>
    <t>Поставка товаров по номенклатурной группе: детали соединительные</t>
  </si>
  <si>
    <t>Штука;      метр</t>
  </si>
  <si>
    <t>Абрамова М.М.ИП</t>
  </si>
  <si>
    <t>(12)-503/58-20</t>
  </si>
  <si>
    <t>31,2 штук;   2,4 метра</t>
  </si>
  <si>
    <t>Оказание услуг по размещению информации в СМИ</t>
  </si>
  <si>
    <t>Оренбуржье РИА ГУП - Сорочинский филиал</t>
  </si>
  <si>
    <t>(12)-706/59-20</t>
  </si>
  <si>
    <t>Оренбургский удостоверяющий центр ООО</t>
  </si>
  <si>
    <t>(12)-704/60-20</t>
  </si>
  <si>
    <t>(12)-706/62-20</t>
  </si>
  <si>
    <t>Поставка товаров по номенклатурной группе: строительные материалы и принадлежности</t>
  </si>
  <si>
    <t>Килограмм</t>
  </si>
  <si>
    <t>МЕГАСНАБ ООО</t>
  </si>
  <si>
    <t>(12)-503/63-20</t>
  </si>
  <si>
    <t>Оказание услуг по поверке контрольно-измерительных приборов</t>
  </si>
  <si>
    <t>(12)-609/64-20</t>
  </si>
  <si>
    <t>Поставка товаров: жалюзи</t>
  </si>
  <si>
    <t>Поставка товаров: лампа настольная</t>
  </si>
  <si>
    <t>Поставка товаров: запасные части для автомобилей</t>
  </si>
  <si>
    <t>Поставка товаров: кожный антисептик</t>
  </si>
  <si>
    <t>Поставка товаров: маски многоразовые</t>
  </si>
  <si>
    <t>Поставка товаров: фоторамка</t>
  </si>
  <si>
    <t>Поставка товаров: облучатели рециркуляторы</t>
  </si>
  <si>
    <t>Поставка товаров: маски одноразовые</t>
  </si>
  <si>
    <t>(16)01-502/425-20</t>
  </si>
  <si>
    <t>(16)01-503/426-20</t>
  </si>
  <si>
    <t>(16)01-503/427-20</t>
  </si>
  <si>
    <t>(16)08-901/428-20</t>
  </si>
  <si>
    <t>(16)11-501/430-20</t>
  </si>
  <si>
    <t>(16)11-501/431-20</t>
  </si>
  <si>
    <t>(16)11-501/432-20</t>
  </si>
  <si>
    <t>(16)11-501/433-20</t>
  </si>
  <si>
    <t>(16)11-503/434-20</t>
  </si>
  <si>
    <t>(16)11-501/436-20</t>
  </si>
  <si>
    <t>(16)11-501/437-20</t>
  </si>
  <si>
    <t>(16)16-503/439-20</t>
  </si>
  <si>
    <t>(16)13-704/440-20</t>
  </si>
  <si>
    <t>(16)02-706/443-20</t>
  </si>
  <si>
    <t>(16)11-703/444-20</t>
  </si>
  <si>
    <t>(16)11-703/445-20</t>
  </si>
  <si>
    <t>(16)19-713/446-20</t>
  </si>
  <si>
    <t>(16)11-713/447-20</t>
  </si>
  <si>
    <t>(16)11-503/454-20</t>
  </si>
  <si>
    <t>(16)11-503/465-20</t>
  </si>
  <si>
    <t>(16)10-604/466-20</t>
  </si>
  <si>
    <t>(16)08-503/467-20</t>
  </si>
  <si>
    <t>(16)08-503/468-20</t>
  </si>
  <si>
    <t>(16)19-503/476-20</t>
  </si>
  <si>
    <t>(16)11-503/477-20</t>
  </si>
  <si>
    <t>Кобелева Г.Н. ИП</t>
  </si>
  <si>
    <t>ОРЕНБУРГСКАЯ ОБЛАСТНАЯ КЛИНИЧЕСКАЯ ИНФЕКЦИОННАЯ БОЛЬНИЦА ГБУЗ</t>
  </si>
  <si>
    <t>Сапрыкин А.В. ИП</t>
  </si>
  <si>
    <t>Реформат ООО</t>
  </si>
  <si>
    <t>КИРЖАЧСКАЯ ТИПОГРАФИЯ ОАО</t>
  </si>
  <si>
    <t>Новичков Д.А. ИП</t>
  </si>
  <si>
    <t>ИП Здвижкова Екатерина Викторовна</t>
  </si>
  <si>
    <t>ЦЕНТР МЕДИЦИНСКИХ ОСМОТРОВ</t>
  </si>
  <si>
    <t>Петрова Г.В. ИП</t>
  </si>
  <si>
    <t>Беленков В.В. ИП</t>
  </si>
  <si>
    <t>СТАНДАРТПРИБОР ООО</t>
  </si>
  <si>
    <t>Энергия ООО</t>
  </si>
  <si>
    <t>Медтехника ОПТФ ОАО</t>
  </si>
  <si>
    <t>Бокоушина А.В. ИП</t>
  </si>
  <si>
    <t>ООО "ПОЛИПЛАСТИК Урал"</t>
  </si>
  <si>
    <t>(14)05-503/190-20</t>
  </si>
  <si>
    <t>(16)13-501/441-20</t>
  </si>
  <si>
    <t>(04)08-503/131-20</t>
  </si>
  <si>
    <t>(08)-503/154-20</t>
  </si>
  <si>
    <t>(14)05-503/188-20</t>
  </si>
  <si>
    <t>(09)08-503/164-20</t>
  </si>
  <si>
    <t xml:space="preserve">(14)05-503/181-20 </t>
  </si>
  <si>
    <t>(16)10-602/449-20</t>
  </si>
  <si>
    <t>(14)05-503/197-20</t>
  </si>
  <si>
    <t>(14)05-503/228-20</t>
  </si>
  <si>
    <t>(14)05-503/227-20</t>
  </si>
  <si>
    <t>(16)11-710/442-20</t>
  </si>
  <si>
    <t>(08)-503/135-20</t>
  </si>
  <si>
    <t>(14)05-503/185-20</t>
  </si>
  <si>
    <t>(14)05-503/184-20</t>
  </si>
  <si>
    <t>(16)10-602/450-20</t>
  </si>
  <si>
    <t>(16)10-602/451-20</t>
  </si>
  <si>
    <t>(16)10-601/435-20</t>
  </si>
  <si>
    <t>(16)10-602/452-20</t>
  </si>
  <si>
    <t>(16)-10-602/453-20</t>
  </si>
  <si>
    <t>(16)10-601/455-20</t>
  </si>
  <si>
    <t>(03)05-602/161-20</t>
  </si>
  <si>
    <t>(14)05-503/198-20</t>
  </si>
  <si>
    <t>(14)05-503/207-20</t>
  </si>
  <si>
    <t>(14)05-503/208-20</t>
  </si>
  <si>
    <t>(14)05-503/209-20</t>
  </si>
  <si>
    <t>(11)04-711/74-20</t>
  </si>
  <si>
    <t>(12)-711/61-20</t>
  </si>
  <si>
    <t>(14)05-503/202-20</t>
  </si>
  <si>
    <t>(14)05-503/200-20</t>
  </si>
  <si>
    <t>(14)05-503/215-20</t>
  </si>
  <si>
    <t>(16)10-602/458-20</t>
  </si>
  <si>
    <t>(16)10-602/459-20</t>
  </si>
  <si>
    <t>(16)10-602/457-20</t>
  </si>
  <si>
    <t>(14)05-503/203-20</t>
  </si>
  <si>
    <t>(16)10-602/456-20</t>
  </si>
  <si>
    <t>(14)05-503/230-20</t>
  </si>
  <si>
    <t>(14)05-503/229-20</t>
  </si>
  <si>
    <t>(14)05-503/219-20</t>
  </si>
  <si>
    <t>(14)05-503/237-20</t>
  </si>
  <si>
    <t>(14)05-503/204-20</t>
  </si>
  <si>
    <t>(16)10-602/469-20</t>
  </si>
  <si>
    <t>(16)18-501/470-20</t>
  </si>
  <si>
    <t>(16)10-602/463-20</t>
  </si>
  <si>
    <t>(16)10-602/464-20</t>
  </si>
  <si>
    <t>(14)05-503/225-20</t>
  </si>
  <si>
    <t>(14)05-503/235-20</t>
  </si>
  <si>
    <t>(14)05-503/216-20</t>
  </si>
  <si>
    <t>(14)05-503/210-20</t>
  </si>
  <si>
    <t>(14)05-503/218-20</t>
  </si>
  <si>
    <t>(14)05-503/212-20</t>
  </si>
  <si>
    <t>(14)05-503/238-20</t>
  </si>
  <si>
    <t>(14)05-503/239-20</t>
  </si>
  <si>
    <t>(14)05-503/217-20</t>
  </si>
  <si>
    <t>(14)05-503/226-20</t>
  </si>
  <si>
    <t>(14)05-503/232-20</t>
  </si>
  <si>
    <t>(16)10-602/471-20</t>
  </si>
  <si>
    <t>(16)10-602/472-20</t>
  </si>
  <si>
    <t>(16)10-602/473-20</t>
  </si>
  <si>
    <t>(16)10-602/474-20</t>
  </si>
  <si>
    <t>(16)10-602/475-20</t>
  </si>
  <si>
    <t>(14)05-503/222-20</t>
  </si>
  <si>
    <t>ООО "НИТ"</t>
  </si>
  <si>
    <t>ПК "Аккумулятор"</t>
  </si>
  <si>
    <t>ООО НПП «Дон»</t>
  </si>
  <si>
    <t>Профвентиляция ООО</t>
  </si>
  <si>
    <t>ФГУП "СПО "АНАЛИТПРИБОР"</t>
  </si>
  <si>
    <t>ООО "КОМТОРГ"</t>
  </si>
  <si>
    <t>ООО "Нефтегазовые технологии"</t>
  </si>
  <si>
    <t>ООО "Оренбург-Газмонтаж"</t>
  </si>
  <si>
    <t>ООО "Петербург Групп"</t>
  </si>
  <si>
    <t>БАРНСНАБ ООО</t>
  </si>
  <si>
    <t>АНО ДПО «Верифис»</t>
  </si>
  <si>
    <t>ООО «ТД «ТрубоСтальПродукт»</t>
  </si>
  <si>
    <t>АО "Мосэнергосбыт"</t>
  </si>
  <si>
    <t>ООО "НПФ "РАСКО"</t>
  </si>
  <si>
    <t>ООО "СТРОЙИНДУСТРИЯ"</t>
  </si>
  <si>
    <t>ООО "ГАЗОВИК-ПЕРВОМАЙСКИЙ</t>
  </si>
  <si>
    <t>ООО"Стройиндустрия"</t>
  </si>
  <si>
    <t>ООО "ФЕДЕРАЛЬНЫЙ КАДАСТРОВЫЙ ЦЕНТР - БТИ"</t>
  </si>
  <si>
    <t>ООО "ИК "ТЕЗА"</t>
  </si>
  <si>
    <t>ООО "ГАЗОВИК"</t>
  </si>
  <si>
    <t>ООО "КУБГАЗАППАРАТ"</t>
  </si>
  <si>
    <t xml:space="preserve">ООО "МБ-строй" </t>
  </si>
  <si>
    <t>ООО "Авитон"</t>
  </si>
  <si>
    <t>ООО "ЕВРОТЕХ"</t>
  </si>
  <si>
    <t>ООО "ЭЗОТ "Сигнал"</t>
  </si>
  <si>
    <t>ООО "ДИНАСТИЯ"</t>
  </si>
  <si>
    <t>ООО "Планета тепла"</t>
  </si>
  <si>
    <t>ООО "Мир труб"</t>
  </si>
  <si>
    <t>ООО "АВИТОН"</t>
  </si>
  <si>
    <t>ООО "Реал"</t>
  </si>
  <si>
    <t>ООО "ТОРГОВЫЙ ДОМ "ТРУБОСТАЛЬПРОДУКТ"</t>
  </si>
  <si>
    <t>ООО "МБ-СТРОЙ"</t>
  </si>
  <si>
    <t>ООО "ТД ТрубоСтальПродукт"</t>
  </si>
  <si>
    <t>ООО "АРИЭЛЬ ПЛАСТКОМПЛЕКТ"</t>
  </si>
  <si>
    <t>ООО ПКФ "ЭКС-ФОРМА"</t>
  </si>
  <si>
    <t>ООО "СНАБПРОММАШ"</t>
  </si>
  <si>
    <t>ООО "СТРОИТЕЛЬНО-ДОРОЖНЫЙ СЕРВИС"</t>
  </si>
  <si>
    <t>ООО "Газ Фармэк"</t>
  </si>
  <si>
    <t>ООО "ПроСторГрупп"</t>
  </si>
  <si>
    <t>ООО "СнабПромМаш"</t>
  </si>
  <si>
    <t>ООО "Предприятие "ФЭСТ"</t>
  </si>
  <si>
    <t>ООО "Э.Н.С."</t>
  </si>
  <si>
    <t>ООО НПП "ТЕХНО-ЦЕНТР"</t>
  </si>
  <si>
    <t>Комплект</t>
  </si>
  <si>
    <t>метр</t>
  </si>
  <si>
    <t xml:space="preserve">Килограмм / Литр; кубический дециметр </t>
  </si>
  <si>
    <t>Отбор организации на выполнение работ по реконструкции газопровода для нужд АО «Газпром газораспределение Оренбург»</t>
  </si>
  <si>
    <t>Отбор организации для поставки системы вентиляции для нужд филиала АО «Газпром газораспределение Оренбург» в г. Оренбурге</t>
  </si>
  <si>
    <t xml:space="preserve">Отбор организации на выполнение строительно-монтажных работ газопровода АО «Газпром газораспределение Оренбург» </t>
  </si>
  <si>
    <t>Отбор организации на выполнение работ по капитальному ремонту зданий/помещений для нужд АО «Газпром газораспределение Оренбург»</t>
  </si>
  <si>
    <t>Отбор организации на выполнение комплекса кадастровых и иных работ, необходимых для подготовки технического плана объектов газораспределительных сетей для нужд АО «Газпром газораспределение Оренбург»</t>
  </si>
  <si>
    <t>Отбор организации на выполнение работ строительно-монтажных объектов сетей газораспределения для нужд Филиала АО «Газпром газораспределение Оренбург» в г. Бузулуке</t>
  </si>
  <si>
    <t>Отбор организации на поставку комплектующих к арматуре трубопроводной для нужд АО "Газпром газораспределение Оренбург"</t>
  </si>
  <si>
    <t>Отбор организации на выполнение работ по капитальному ремонту зданий/помещений для нужд АО «Газпром газораспределение Оренбург» - Сакмара гараж (инв.№5562). Ремонт гаража.</t>
  </si>
  <si>
    <t>Отбор организации на поставку термоблока для нужд АО «Газпром газораспределение Оренбург»</t>
  </si>
  <si>
    <t>Отбор организации на выполнение работ по капитальному ремонту зданий/помещений для нужд АО «Газпром газораспределение Оренбург» - Кровля 8 Марта, 45. Краснознаменная, 39</t>
  </si>
  <si>
    <t xml:space="preserve">Отбор организации на выполнение работ по капитальному ремонту зданий/помещений для нужд АО «Газпром газораспределение Оренбург» - Административно-производственный корпус (инв. 0600010001). Капитальный ремонт административного здания 2-ая очередь. </t>
  </si>
  <si>
    <t xml:space="preserve">Отбор организации на выполнение работ по капитальному ремонту зданий/помещений для нужд АО «Газпром газораспределение Оренбург» - Административно-производственная база Саракташской КЭС (инв. № 06001015). </t>
  </si>
  <si>
    <t>Отбор организации на выполнение работ по капитальному ремонту зданий/помещений для нужд АО «Газпром газораспределение Оренбург» - Одноэтажное нежилое строение инв №1210019 с. Донское установка гаражных ворот</t>
  </si>
  <si>
    <t>Отбор организации на выполнение работ по капитальному ремонту зданий/помещений для нужд АО «Газпром газораспределение Оренбург» - Двухэтажное кирпичное здание база газового хозяйства  (инв.№ 1210007) п.Новосергиевка установка гаражных ворот</t>
  </si>
  <si>
    <t>Отбор организации на выполнение работ по капитальному ремонту зданий/помещений для нужд АО «Газпром газораспределение Оренбург» - Одно-двухэтажное административное здание, литер ЕЕ1Е2Е5Е6. (г.Бузулук) (инв.№10001). Замена дверей</t>
  </si>
  <si>
    <t>Отбор организации на выполнение работ по капитальному ремонту зданий/помещений для нужд АО «Газпром газораспределение Оренбург» - Одноэтажное здание-АДС, литер Б3В4В5Б4Е4В6В7  (г.Бузулук) (инв.№ 10008). Замена ворот</t>
  </si>
  <si>
    <t>Отбор организации на выполнение работ по капитальному ремонту зданий/помещений для нужд АО «Газпром газораспределение Оренбург» - Двухэтажное здание-база газового хозяйства литер Е,В. (с. Курманаевка) (инв.№ 10010). Замена ворот</t>
  </si>
  <si>
    <t>4. приобретение оборудования</t>
  </si>
  <si>
    <t>Выполнение работ (оказание услуг) по номенклатурной группе:  Работы по строительству, реконструкции и капитальному ремонту</t>
  </si>
  <si>
    <t>Выполнение проектных работ по новому строительству объектов сети</t>
  </si>
  <si>
    <t>Техсистема-УМР, ООО</t>
  </si>
  <si>
    <t>ООО "ОРТЕПЛОСЕРВИС"</t>
  </si>
  <si>
    <t>(08)-602/146-20</t>
  </si>
  <si>
    <t>(08)-601/144-20</t>
  </si>
  <si>
    <t xml:space="preserve">164,84 Килограмм,  48,1 литр; кубический дециметр </t>
  </si>
  <si>
    <t>Штука, пара (2 шт.)</t>
  </si>
  <si>
    <t xml:space="preserve">килограмм; литр; кубический дециметр,  штука  </t>
  </si>
  <si>
    <t>30,082 килограмма; 7,031 литров; кубических дециметров; 41,83 штуки</t>
  </si>
  <si>
    <t>Кубический метр</t>
  </si>
  <si>
    <t>Поставка товара: Изготовление планов эвакуации</t>
  </si>
  <si>
    <t xml:space="preserve">Поставка товара:  запасных частей для автомобиля </t>
  </si>
  <si>
    <t>Поставка товара:  запасных частей и масла трансмиссионного для автомобиля</t>
  </si>
  <si>
    <t xml:space="preserve">Поставка товара:  таблеток Фарма-Хлор </t>
  </si>
  <si>
    <t xml:space="preserve">Поставка товара:  перчаток </t>
  </si>
  <si>
    <t xml:space="preserve">Поставка товара:  антисептиков </t>
  </si>
  <si>
    <t>Поставка товара:  автозапчастей</t>
  </si>
  <si>
    <t>Поставка товара: ставка автозапчастей</t>
  </si>
  <si>
    <t>Поставка товара:  кровельных материалов</t>
  </si>
  <si>
    <t xml:space="preserve">Поставка товара: Строительные материалы </t>
  </si>
  <si>
    <t>Поставка товара:  щита пожарного</t>
  </si>
  <si>
    <t>Поставка товара: дезинфицирующих средств</t>
  </si>
  <si>
    <t>Поставка товара:  маски технические</t>
  </si>
  <si>
    <t>Поставка товара:  газовых баллончиков</t>
  </si>
  <si>
    <t>Поставка товара: сантехнического оборудования</t>
  </si>
  <si>
    <t>Поставка товара: Обеспечение программное Орион Про</t>
  </si>
  <si>
    <t>Поставка товара: Труба ПЭ100 газопроводная SDR11 D 32,40,63,90,110  согласно ГОСТ Р 58121.2-2018 для газопроводов</t>
  </si>
  <si>
    <t>Поставка товара:  электронно-вычислительного оборудования и оргтехники для нужд АО «Газпром газораспределение Оренбург»</t>
  </si>
  <si>
    <t>Поставка товара: транспортных средств и строительно-дорожной техники для нужд филиала АО «Газпром газораспределение Оренбург» в г. Орске</t>
  </si>
  <si>
    <t>Поставка товара: системы телеметрии и телемеханики для нужд филиала АО «Газпром газораспределение Оренбург» в г. Гае</t>
  </si>
  <si>
    <t>Поставка товара:  сплит-систем для нужд Филиала  АО «Газпром газораспределение Оренбург» в г. Оренбурге (Оренбургмежрайгаз)</t>
  </si>
  <si>
    <t>Поставка товара: запасных частей к контрольно-измерительному оборудованию для нужд АО «Газпром газораспределение Оренбург»</t>
  </si>
  <si>
    <t>Поставка товара: аккумуляторов, элементов питания для нужд Филиала АО «Газпром газораспределение Оренбург» в Оренбургском районе (Оренбургцентрсельгаз)</t>
  </si>
  <si>
    <t>Поставка товара: арматуры трубопроводной для нужд АО «Газпром газораспределение Оренбург»</t>
  </si>
  <si>
    <t>Поставка товара:  арматуры трубопроводной для нужд АО «Газпром газораспределение Оренбург»</t>
  </si>
  <si>
    <t>Поставка товара:  контрольно-измерительного оборудования для нужд АО «Газпром газораспределение Оренбург»</t>
  </si>
  <si>
    <t>Поставка товара: продукции электротехнической для нужд АО «Газпром газораспределение Оренбург»</t>
  </si>
  <si>
    <t>Поставка товара: инструментов для нужд АО «Газпром газораспределение Оренбург»</t>
  </si>
  <si>
    <t>Поставка товара: счетчиков электрической энергии для нужд АО «Газпром газораспределение Оренбург»</t>
  </si>
  <si>
    <t>Поставка товара:  пены для определения мест утечки газа и спрея морозостойкого для нужд АО «Газпром газораспределение Оренбург»</t>
  </si>
  <si>
    <t>Поставка товара: оборудования для врезки и ремонта газопроводов под давлением для нужд АО «Газпром газораспределение Оренбург»</t>
  </si>
  <si>
    <t>Поставка товара: пунктов редуцирования газа  для нужд АО «Газпром газораспределение Оренбург»</t>
  </si>
  <si>
    <t>Поставка товара:  пунктов редуцирования газа  для нужд АО «Газпром газораспределение Оренбург»</t>
  </si>
  <si>
    <t>Поставка товара: газоиспользующего оборудования  для нужд АО «Газпром газораспределение Оренбург»</t>
  </si>
  <si>
    <t>Поставка товара:  трубы  для нужд АО «Газпром газораспределение Оренбург»</t>
  </si>
  <si>
    <t>Поставка товара: покрытий лакокрасочных для нужд АО «Газпром газораспределение Оренбург»</t>
  </si>
  <si>
    <t>Поставка товара: деталей соединительных для нужд АО «Газпром газораспределение Оренбург»</t>
  </si>
  <si>
    <t>Поставка товара: пунктов редуцирования газа для нужд АО «Газпром газораспределение Оренбург»</t>
  </si>
  <si>
    <t>Поставка товара: автотранспорта для нужд АО «Газпром газораспределение Оренбург» (ГАЗель)</t>
  </si>
  <si>
    <t>Поставка товара:  измерителей избыточного давления и газоанализаторов-течеискателей для нужд АО «Газпром газораспределение Оренбург»</t>
  </si>
  <si>
    <t>Поставка товара:  трубы для нужд АО «Газпром газораспределение Оренбург»</t>
  </si>
  <si>
    <t>Поставка товара: заглушки фланцевой стальной для нужд АО «Газпром газораспределение Оренбург»</t>
  </si>
  <si>
    <t>Поставка товара:  деталей соединительных для нужд АО «Газпром газораспределение Оренбург»</t>
  </si>
  <si>
    <t>Поставка товара: аптечек для нужд АО «Газпром газораспределение Оренбург»</t>
  </si>
  <si>
    <t>Поставка товара:  средств электрохимической защиты для нужд АО «Газпром газораспределение Оренбург»</t>
  </si>
  <si>
    <t>Поставка товара: Датчиков горючих смесей для течеискателей для нужд АО «Газпром газораспределение Оренбург»</t>
  </si>
  <si>
    <t>Поставка товара: датчиков давления для нужд АО «Газпром газораспределение Оренбург»</t>
  </si>
  <si>
    <t>Поставка товара: электродов и проволоки сварочной для нужд АО «Газпром газораспределение Оренбург»</t>
  </si>
  <si>
    <t>Поставка товара: средств электрохимической защиты для нужд АО «Газпром газораспределение Оренбург»</t>
  </si>
  <si>
    <t>Оказание услуг: Заключительная дезинфекция административного здания, здания  АДС по адресу: г. Бугуруслан ул. Белинского 55</t>
  </si>
  <si>
    <t>Оказание услуг: Лабораторные исследования, измерения (испытания):здание аварийно-диспетчерской службы-105,6 кв.м</t>
  </si>
  <si>
    <t xml:space="preserve">Оказание услуг:  по техническому обслуживанию автотранспортного средства </t>
  </si>
  <si>
    <t>Оказание услуг:  аренды земельного участка на период строительства</t>
  </si>
  <si>
    <t>Оказание услуг: по выдаче технических условий</t>
  </si>
  <si>
    <t>Оказание услуг:  по организации санаторно-курортного лечения</t>
  </si>
  <si>
    <t>Оказание услуг:  по техническому обслуживанию и ремонту автотранспорта</t>
  </si>
  <si>
    <t xml:space="preserve">Оказание услуг: по дезинфекции автотранспорта </t>
  </si>
  <si>
    <t>Оказание услуг:  по ремонту оргтехники</t>
  </si>
  <si>
    <t>Оказание услуг:  по проведению периодического медосмотра</t>
  </si>
  <si>
    <t>Оказание услуг:  по поведению испытания СИЗ от поражения эл. током</t>
  </si>
  <si>
    <t>Оказание услуг по перезарядке огнетушителей</t>
  </si>
  <si>
    <t>Оказание услуг по ремонту оргтехники филиала (принтер, МФУ)</t>
  </si>
  <si>
    <t>Оказание услуг по ремонту кондиционеров филиала</t>
  </si>
  <si>
    <t>Оказание бытовых услуг по стирке спецодежды работников филиала</t>
  </si>
  <si>
    <t xml:space="preserve">Оказание услуг:  информационно-вычислительных </t>
  </si>
  <si>
    <t>Оказание услуг:  медицинские</t>
  </si>
  <si>
    <t>Оказание услуг:  по проведению маркетинговых акций в социальных сетях и поддержка групп (аккаунтов) компании в социальных сетях «ВКонтакте», «Инстаграм», «Facebook», информационное сопровождение</t>
  </si>
  <si>
    <t>Оказание услуг:  по техническому обслуживанию автотранспортного средства</t>
  </si>
  <si>
    <t>Оказание услуг:  по заключительной дизенфекции</t>
  </si>
  <si>
    <t>Оказание услуг: по проведению периодического медицинского осомтра</t>
  </si>
  <si>
    <t>Оказание услуг:  по метрологической экспертизе проектной документации</t>
  </si>
  <si>
    <t>Оказание услуг: по обучению сотрудников АО «Газпром газораспределение Оренбург»</t>
  </si>
  <si>
    <t>Оказание услуг:  по строительному контролю за ходом выполнения строительно-монтажных работ на объекте строительства для нужд АО «Газпром газораспределение Оренбург»</t>
  </si>
  <si>
    <t>Оказание услуг:  на выполнение инженерно-геодезических изысканий и разработка проектно-сметной документации для нужд АО «Газпром газораспределение Оренбург»</t>
  </si>
  <si>
    <t>Оказание услуг:  для проведение периодического медицинского осмотра сотрудников Филиала АО «Газпром газораспределение Оренбург» в г.Соль-Илецке - ЛОТ 1</t>
  </si>
  <si>
    <t>Оказание услуг:  для проведение периодического медицинского осмотра сотрудников Филиала АО «Газпром газораспределение Оренбург» в Оренбургском районе - ЛОТ 2</t>
  </si>
  <si>
    <t>Оказание услуг:  для проведение периодического медицинского осмотра сотрудников Филиала АО «Газпром газораспределение Оренбург» в г.Сорочинске - ЛОТ 3</t>
  </si>
  <si>
    <t>Выполнение работ по освидетельствованию баллонов</t>
  </si>
  <si>
    <t>Выполнение работ по изготовлению знаков безопасности</t>
  </si>
  <si>
    <t>Выполнение работ по изготовлению и поставке полиграфической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</si>
</sst>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0000"/>
    <numFmt numFmtId="165" formatCode="#,##0.0000"/>
    <numFmt numFmtId="167" formatCode="#,##0.000"/>
    <numFmt numFmtId="168" formatCode="#,##0.000_ ;\-#,##0.000\ "/>
    <numFmt numFmtId="169" formatCode="_-* #,##0.00000\ _₽_-;\-* #,##0.00000\ _₽_-;_-* &quot;-&quot;???\ _₽_-;_-@_-"/>
    <numFmt numFmtId="172" formatCode="_-* #,##0.00000\ _₽_-;\-* #,##0.00000\ _₽_-;_-* &quot;-&quot;?????\ _₽_-;_-@_-"/>
    <numFmt numFmtId="173" formatCode="0.00000;[Red]0.0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8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0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7" fillId="0" borderId="0" applyNumberFormat="0" applyFont="0" applyFill="0" applyBorder="0" applyAlignment="0" applyProtection="0"/>
    <xf numFmtId="4" fontId="8" fillId="4" borderId="2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" fontId="5" fillId="0" borderId="0" xfId="0" applyNumberFormat="1" applyFont="1" applyFill="1"/>
    <xf numFmtId="0" fontId="5" fillId="0" borderId="0" xfId="0" applyFont="1" applyFill="1" applyBorder="1"/>
    <xf numFmtId="0" fontId="0" fillId="0" borderId="0" xfId="0" applyAlignment="1">
      <alignment wrapText="1"/>
    </xf>
    <xf numFmtId="0" fontId="9" fillId="0" borderId="0" xfId="0" applyFont="1" applyFill="1" applyBorder="1"/>
    <xf numFmtId="0" fontId="9" fillId="0" borderId="0" xfId="0" applyFont="1" applyFill="1"/>
    <xf numFmtId="0" fontId="9" fillId="2" borderId="3" xfId="0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1" fontId="5" fillId="0" borderId="4" xfId="0" quotePrefix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67" fontId="2" fillId="0" borderId="4" xfId="0" applyNumberFormat="1" applyFont="1" applyFill="1" applyBorder="1" applyAlignment="1">
      <alignment horizontal="center" vertical="center" wrapText="1"/>
    </xf>
    <xf numFmtId="168" fontId="5" fillId="0" borderId="4" xfId="9" applyNumberFormat="1" applyFont="1" applyFill="1" applyBorder="1" applyAlignment="1">
      <alignment horizontal="center" vertical="center" wrapText="1"/>
    </xf>
    <xf numFmtId="169" fontId="5" fillId="0" borderId="4" xfId="9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4" fontId="11" fillId="0" borderId="4" xfId="10" applyNumberFormat="1" applyFont="1" applyFill="1" applyBorder="1" applyAlignment="1">
      <alignment horizontal="center" vertical="center" wrapText="1"/>
    </xf>
    <xf numFmtId="0" fontId="11" fillId="0" borderId="4" xfId="10" applyNumberFormat="1" applyFont="1" applyFill="1" applyBorder="1" applyAlignment="1">
      <alignment horizontal="center" vertical="center" wrapText="1"/>
    </xf>
    <xf numFmtId="14" fontId="11" fillId="0" borderId="4" xfId="11" applyNumberFormat="1" applyFont="1" applyFill="1" applyBorder="1" applyAlignment="1">
      <alignment horizontal="center" vertical="top" wrapText="1"/>
    </xf>
    <xf numFmtId="0" fontId="11" fillId="0" borderId="4" xfId="11" applyNumberFormat="1" applyFont="1" applyFill="1" applyBorder="1" applyAlignment="1">
      <alignment horizontal="center" vertical="top" wrapText="1"/>
    </xf>
    <xf numFmtId="4" fontId="11" fillId="0" borderId="4" xfId="1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164" fontId="5" fillId="0" borderId="4" xfId="0" applyNumberFormat="1" applyFont="1" applyFill="1" applyBorder="1" applyAlignment="1">
      <alignment horizontal="center" vertical="center" wrapText="1" shrinkToFit="1"/>
    </xf>
    <xf numFmtId="0" fontId="2" fillId="0" borderId="4" xfId="10" applyNumberFormat="1" applyFont="1" applyFill="1" applyBorder="1" applyAlignment="1">
      <alignment horizontal="center" vertical="center" wrapText="1"/>
    </xf>
    <xf numFmtId="4" fontId="2" fillId="0" borderId="4" xfId="1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172" fontId="5" fillId="0" borderId="4" xfId="9" applyNumberFormat="1" applyFont="1" applyFill="1" applyBorder="1" applyAlignment="1">
      <alignment horizontal="center" vertical="center" wrapText="1"/>
    </xf>
    <xf numFmtId="173" fontId="5" fillId="0" borderId="4" xfId="9" applyNumberFormat="1" applyFont="1" applyFill="1" applyBorder="1" applyAlignment="1">
      <alignment horizontal="center" vertical="center" wrapText="1"/>
    </xf>
    <xf numFmtId="173" fontId="2" fillId="0" borderId="4" xfId="0" applyNumberFormat="1" applyFont="1" applyFill="1" applyBorder="1" applyAlignment="1">
      <alignment horizontal="center" vertical="center" wrapText="1"/>
    </xf>
    <xf numFmtId="173" fontId="5" fillId="0" borderId="4" xfId="0" applyNumberFormat="1" applyFont="1" applyFill="1" applyBorder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center" vertical="center" wrapText="1" shrinkToFit="1"/>
    </xf>
    <xf numFmtId="0" fontId="5" fillId="0" borderId="4" xfId="0" applyNumberFormat="1" applyFont="1" applyFill="1" applyBorder="1" applyAlignment="1">
      <alignment horizontal="center" vertical="center" wrapText="1" shrinkToFit="1"/>
    </xf>
    <xf numFmtId="4" fontId="12" fillId="0" borderId="4" xfId="0" applyNumberFormat="1" applyFont="1" applyFill="1" applyBorder="1" applyAlignment="1">
      <alignment horizontal="center" vertical="center" wrapText="1" shrinkToFit="1"/>
    </xf>
    <xf numFmtId="0" fontId="12" fillId="0" borderId="4" xfId="0" applyNumberFormat="1" applyFont="1" applyFill="1" applyBorder="1" applyAlignment="1">
      <alignment horizontal="center" vertical="center" wrapText="1" shrinkToFit="1"/>
    </xf>
    <xf numFmtId="3" fontId="2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1" fontId="9" fillId="5" borderId="5" xfId="0" applyNumberFormat="1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4" fontId="3" fillId="5" borderId="5" xfId="0" applyNumberFormat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14" fontId="2" fillId="0" borderId="4" xfId="10" applyNumberFormat="1" applyFont="1" applyFill="1" applyBorder="1" applyAlignment="1">
      <alignment horizontal="center" vertical="center" wrapText="1"/>
    </xf>
  </cellXfs>
  <cellStyles count="13">
    <cellStyle name="SAPBEXstdItem" xfId="7"/>
    <cellStyle name="Обычный" xfId="0" builtinId="0"/>
    <cellStyle name="Обычный 14" xfId="2"/>
    <cellStyle name="Обычный 2" xfId="3"/>
    <cellStyle name="Обычный 2 2" xfId="8"/>
    <cellStyle name="Обычный 2 5" xfId="6"/>
    <cellStyle name="Обычный 3" xfId="4"/>
    <cellStyle name="Обычный 4" xfId="5"/>
    <cellStyle name="Обычный 5" xfId="1"/>
    <cellStyle name="Обычный_Лист1" xfId="10"/>
    <cellStyle name="Обычный_Лист2" xfId="11"/>
    <cellStyle name="Обычный_Лист3" xfId="12"/>
    <cellStyle name="Финансовый" xfId="9" builtinId="3"/>
  </cellStyles>
  <dxfs count="4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D209"/>
  <sheetViews>
    <sheetView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10" sqref="B210"/>
    </sheetView>
  </sheetViews>
  <sheetFormatPr defaultRowHeight="11.25" x14ac:dyDescent="0.2"/>
  <cols>
    <col min="1" max="1" width="4.7109375" style="11" customWidth="1"/>
    <col min="2" max="2" width="9.85546875" style="11" customWidth="1"/>
    <col min="3" max="15" width="6.28515625" style="11" customWidth="1"/>
    <col min="16" max="16" width="25.85546875" style="11" customWidth="1"/>
    <col min="17" max="17" width="9.5703125" style="12" customWidth="1"/>
    <col min="18" max="18" width="11" style="11" customWidth="1"/>
    <col min="19" max="19" width="11.85546875" style="12" customWidth="1"/>
    <col min="20" max="20" width="11.7109375" style="12" customWidth="1"/>
    <col min="21" max="21" width="15.28515625" style="11" customWidth="1"/>
    <col min="22" max="22" width="13.140625" style="11" customWidth="1"/>
    <col min="23" max="420" width="9.140625" style="13"/>
    <col min="421" max="16384" width="9.140625" style="11"/>
  </cols>
  <sheetData>
    <row r="1" spans="1:420" s="16" customFormat="1" ht="11.25" customHeight="1" x14ac:dyDescent="0.2">
      <c r="A1" s="20" t="s">
        <v>0</v>
      </c>
      <c r="B1" s="20" t="s">
        <v>26</v>
      </c>
      <c r="C1" s="20" t="s">
        <v>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 t="s">
        <v>2</v>
      </c>
      <c r="Q1" s="21" t="s">
        <v>64</v>
      </c>
      <c r="R1" s="20" t="s">
        <v>30</v>
      </c>
      <c r="S1" s="21" t="s">
        <v>3</v>
      </c>
      <c r="T1" s="21" t="s">
        <v>65</v>
      </c>
      <c r="U1" s="20" t="s">
        <v>4</v>
      </c>
      <c r="V1" s="20" t="s">
        <v>31</v>
      </c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</row>
    <row r="2" spans="1:420" s="16" customFormat="1" x14ac:dyDescent="0.2">
      <c r="A2" s="20"/>
      <c r="B2" s="20"/>
      <c r="C2" s="20" t="s">
        <v>5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 t="s">
        <v>6</v>
      </c>
      <c r="O2" s="20"/>
      <c r="P2" s="20"/>
      <c r="Q2" s="21"/>
      <c r="R2" s="20"/>
      <c r="S2" s="21"/>
      <c r="T2" s="21"/>
      <c r="U2" s="20"/>
      <c r="V2" s="20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</row>
    <row r="3" spans="1:420" s="16" customFormat="1" x14ac:dyDescent="0.2">
      <c r="A3" s="20"/>
      <c r="B3" s="20"/>
      <c r="C3" s="20" t="s">
        <v>7</v>
      </c>
      <c r="D3" s="20"/>
      <c r="E3" s="20"/>
      <c r="F3" s="20"/>
      <c r="G3" s="20"/>
      <c r="H3" s="20"/>
      <c r="I3" s="20"/>
      <c r="J3" s="20"/>
      <c r="K3" s="20"/>
      <c r="L3" s="20"/>
      <c r="M3" s="20" t="s">
        <v>24</v>
      </c>
      <c r="N3" s="20"/>
      <c r="O3" s="20"/>
      <c r="P3" s="20"/>
      <c r="Q3" s="21"/>
      <c r="R3" s="20"/>
      <c r="S3" s="21"/>
      <c r="T3" s="21"/>
      <c r="U3" s="20"/>
      <c r="V3" s="20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</row>
    <row r="4" spans="1:420" s="16" customFormat="1" x14ac:dyDescent="0.2">
      <c r="A4" s="20"/>
      <c r="B4" s="20"/>
      <c r="C4" s="20" t="s">
        <v>8</v>
      </c>
      <c r="D4" s="20"/>
      <c r="E4" s="20"/>
      <c r="F4" s="20" t="s">
        <v>9</v>
      </c>
      <c r="G4" s="20"/>
      <c r="H4" s="20"/>
      <c r="I4" s="20" t="s">
        <v>10</v>
      </c>
      <c r="J4" s="20"/>
      <c r="K4" s="20" t="s">
        <v>11</v>
      </c>
      <c r="L4" s="20"/>
      <c r="M4" s="20"/>
      <c r="N4" s="20" t="s">
        <v>12</v>
      </c>
      <c r="O4" s="20" t="s">
        <v>25</v>
      </c>
      <c r="P4" s="20"/>
      <c r="Q4" s="21"/>
      <c r="R4" s="20"/>
      <c r="S4" s="21"/>
      <c r="T4" s="21"/>
      <c r="U4" s="20"/>
      <c r="V4" s="20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</row>
    <row r="5" spans="1:420" s="16" customFormat="1" ht="112.5" x14ac:dyDescent="0.2">
      <c r="A5" s="20"/>
      <c r="B5" s="20"/>
      <c r="C5" s="17" t="s">
        <v>13</v>
      </c>
      <c r="D5" s="17" t="s">
        <v>14</v>
      </c>
      <c r="E5" s="17" t="s">
        <v>15</v>
      </c>
      <c r="F5" s="17" t="s">
        <v>16</v>
      </c>
      <c r="G5" s="17" t="s">
        <v>17</v>
      </c>
      <c r="H5" s="17" t="s">
        <v>18</v>
      </c>
      <c r="I5" s="17" t="s">
        <v>19</v>
      </c>
      <c r="J5" s="17" t="s">
        <v>20</v>
      </c>
      <c r="K5" s="17" t="s">
        <v>21</v>
      </c>
      <c r="L5" s="17" t="s">
        <v>22</v>
      </c>
      <c r="M5" s="20"/>
      <c r="N5" s="20"/>
      <c r="O5" s="20"/>
      <c r="P5" s="20"/>
      <c r="Q5" s="21"/>
      <c r="R5" s="20"/>
      <c r="S5" s="21"/>
      <c r="T5" s="21"/>
      <c r="U5" s="20"/>
      <c r="V5" s="20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</row>
    <row r="6" spans="1:420" s="16" customFormat="1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8">
        <v>15</v>
      </c>
      <c r="P6" s="18">
        <v>16</v>
      </c>
      <c r="Q6" s="19">
        <v>17</v>
      </c>
      <c r="R6" s="18">
        <v>18</v>
      </c>
      <c r="S6" s="19">
        <v>19</v>
      </c>
      <c r="T6" s="19">
        <v>20</v>
      </c>
      <c r="U6" s="18">
        <v>21</v>
      </c>
      <c r="V6" s="18">
        <v>22</v>
      </c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</row>
    <row r="7" spans="1:420" s="16" customFormat="1" ht="15" x14ac:dyDescent="0.2">
      <c r="A7" s="65"/>
      <c r="B7" s="66" t="s">
        <v>73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8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</row>
    <row r="8" spans="1:420" ht="63" customHeight="1" x14ac:dyDescent="0.2">
      <c r="A8" s="26">
        <v>1</v>
      </c>
      <c r="B8" s="27">
        <v>44025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1</v>
      </c>
      <c r="O8" s="28">
        <v>0</v>
      </c>
      <c r="P8" s="26" t="s">
        <v>603</v>
      </c>
      <c r="Q8" s="29">
        <v>0.08</v>
      </c>
      <c r="R8" s="26" t="s">
        <v>180</v>
      </c>
      <c r="S8" s="28">
        <v>94.5</v>
      </c>
      <c r="T8" s="29">
        <v>7.5600000000000005</v>
      </c>
      <c r="U8" s="26" t="s">
        <v>90</v>
      </c>
      <c r="V8" s="26" t="s">
        <v>89</v>
      </c>
    </row>
    <row r="9" spans="1:420" ht="22.5" x14ac:dyDescent="0.2">
      <c r="A9" s="26">
        <f>A8+1</f>
        <v>2</v>
      </c>
      <c r="B9" s="27">
        <v>44018.68304398148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1</v>
      </c>
      <c r="O9" s="28">
        <v>0</v>
      </c>
      <c r="P9" s="26" t="s">
        <v>80</v>
      </c>
      <c r="Q9" s="29">
        <v>40.32</v>
      </c>
      <c r="R9" s="26" t="s">
        <v>72</v>
      </c>
      <c r="S9" s="28">
        <v>1</v>
      </c>
      <c r="T9" s="29">
        <v>40.32</v>
      </c>
      <c r="U9" s="26" t="s">
        <v>78</v>
      </c>
      <c r="V9" s="26" t="s">
        <v>79</v>
      </c>
    </row>
    <row r="10" spans="1:420" ht="56.25" x14ac:dyDescent="0.2">
      <c r="A10" s="26">
        <f t="shared" ref="A10:A73" si="0">A9+1</f>
        <v>3</v>
      </c>
      <c r="B10" s="27">
        <v>44018.718865740739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1</v>
      </c>
      <c r="O10" s="28">
        <v>0</v>
      </c>
      <c r="P10" s="26" t="s">
        <v>81</v>
      </c>
      <c r="Q10" s="29">
        <v>1.8</v>
      </c>
      <c r="R10" s="26" t="s">
        <v>72</v>
      </c>
      <c r="S10" s="28">
        <v>0.75</v>
      </c>
      <c r="T10" s="29">
        <v>1.35</v>
      </c>
      <c r="U10" s="26" t="s">
        <v>82</v>
      </c>
      <c r="V10" s="26" t="s">
        <v>83</v>
      </c>
    </row>
    <row r="11" spans="1:420" ht="46.5" customHeight="1" x14ac:dyDescent="0.2">
      <c r="A11" s="26">
        <f t="shared" si="0"/>
        <v>4</v>
      </c>
      <c r="B11" s="27">
        <v>44020.461481481485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1</v>
      </c>
      <c r="O11" s="28">
        <v>0</v>
      </c>
      <c r="P11" s="26" t="s">
        <v>81</v>
      </c>
      <c r="Q11" s="29">
        <v>1.57</v>
      </c>
      <c r="R11" s="26" t="s">
        <v>72</v>
      </c>
      <c r="S11" s="28">
        <v>0.75</v>
      </c>
      <c r="T11" s="29">
        <v>1.1775</v>
      </c>
      <c r="U11" s="26" t="s">
        <v>84</v>
      </c>
      <c r="V11" s="26" t="s">
        <v>85</v>
      </c>
    </row>
    <row r="12" spans="1:420" ht="33.75" x14ac:dyDescent="0.2">
      <c r="A12" s="26">
        <f t="shared" si="0"/>
        <v>5</v>
      </c>
      <c r="B12" s="27">
        <v>44021.536678240744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1</v>
      </c>
      <c r="O12" s="28">
        <v>0</v>
      </c>
      <c r="P12" s="26" t="s">
        <v>86</v>
      </c>
      <c r="Q12" s="29">
        <v>7.54</v>
      </c>
      <c r="R12" s="26" t="s">
        <v>72</v>
      </c>
      <c r="S12" s="28">
        <v>0.94</v>
      </c>
      <c r="T12" s="29">
        <v>7.0875999999999992</v>
      </c>
      <c r="U12" s="26" t="s">
        <v>87</v>
      </c>
      <c r="V12" s="26" t="s">
        <v>88</v>
      </c>
    </row>
    <row r="13" spans="1:420" ht="60.75" customHeight="1" x14ac:dyDescent="0.2">
      <c r="A13" s="26">
        <f t="shared" si="0"/>
        <v>6</v>
      </c>
      <c r="B13" s="27">
        <v>44027.439722222225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1</v>
      </c>
      <c r="O13" s="28">
        <v>0</v>
      </c>
      <c r="P13" s="26" t="s">
        <v>604</v>
      </c>
      <c r="Q13" s="29">
        <v>11.016</v>
      </c>
      <c r="R13" s="26" t="s">
        <v>72</v>
      </c>
      <c r="S13" s="28">
        <v>0.75</v>
      </c>
      <c r="T13" s="29">
        <v>8.2620000000000005</v>
      </c>
      <c r="U13" s="26" t="s">
        <v>91</v>
      </c>
      <c r="V13" s="26" t="s">
        <v>92</v>
      </c>
    </row>
    <row r="14" spans="1:420" ht="73.5" customHeight="1" x14ac:dyDescent="0.2">
      <c r="A14" s="26">
        <f t="shared" si="0"/>
        <v>7</v>
      </c>
      <c r="B14" s="27">
        <v>44028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1</v>
      </c>
      <c r="O14" s="28">
        <v>0</v>
      </c>
      <c r="P14" s="26" t="s">
        <v>605</v>
      </c>
      <c r="Q14" s="29">
        <v>48.72</v>
      </c>
      <c r="R14" s="26" t="s">
        <v>72</v>
      </c>
      <c r="S14" s="28">
        <v>0.94</v>
      </c>
      <c r="T14" s="29">
        <v>45.796799999999998</v>
      </c>
      <c r="U14" s="26" t="s">
        <v>93</v>
      </c>
      <c r="V14" s="26" t="s">
        <v>94</v>
      </c>
    </row>
    <row r="15" spans="1:420" ht="60.75" customHeight="1" x14ac:dyDescent="0.2">
      <c r="A15" s="26">
        <f t="shared" si="0"/>
        <v>8</v>
      </c>
      <c r="B15" s="27">
        <v>44029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1</v>
      </c>
      <c r="O15" s="28">
        <v>0</v>
      </c>
      <c r="P15" s="26" t="s">
        <v>555</v>
      </c>
      <c r="Q15" s="29">
        <v>21.665000000000003</v>
      </c>
      <c r="R15" s="26" t="s">
        <v>72</v>
      </c>
      <c r="S15" s="28">
        <v>0.78</v>
      </c>
      <c r="T15" s="29">
        <v>16.898700000000002</v>
      </c>
      <c r="U15" s="26" t="s">
        <v>74</v>
      </c>
      <c r="V15" s="26" t="s">
        <v>95</v>
      </c>
    </row>
    <row r="16" spans="1:420" ht="33.75" x14ac:dyDescent="0.2">
      <c r="A16" s="26">
        <f t="shared" si="0"/>
        <v>9</v>
      </c>
      <c r="B16" s="27">
        <v>44020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1</v>
      </c>
      <c r="O16" s="28">
        <v>0</v>
      </c>
      <c r="P16" s="33" t="s">
        <v>606</v>
      </c>
      <c r="Q16" s="29">
        <v>6.8659999999999999E-2</v>
      </c>
      <c r="R16" s="28" t="s">
        <v>72</v>
      </c>
      <c r="S16" s="28">
        <v>1</v>
      </c>
      <c r="T16" s="29">
        <v>6.8659999999999999E-2</v>
      </c>
      <c r="U16" s="26" t="s">
        <v>105</v>
      </c>
      <c r="V16" s="26" t="s">
        <v>106</v>
      </c>
    </row>
    <row r="17" spans="1:22" ht="56.25" x14ac:dyDescent="0.2">
      <c r="A17" s="26">
        <f t="shared" si="0"/>
        <v>10</v>
      </c>
      <c r="B17" s="27">
        <v>44025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1</v>
      </c>
      <c r="O17" s="28">
        <v>0</v>
      </c>
      <c r="P17" s="26" t="s">
        <v>607</v>
      </c>
      <c r="Q17" s="29">
        <v>29.458169999999999</v>
      </c>
      <c r="R17" s="28" t="s">
        <v>72</v>
      </c>
      <c r="S17" s="28">
        <v>1</v>
      </c>
      <c r="T17" s="29">
        <v>29.458169999999999</v>
      </c>
      <c r="U17" s="26" t="s">
        <v>75</v>
      </c>
      <c r="V17" s="26" t="s">
        <v>107</v>
      </c>
    </row>
    <row r="18" spans="1:22" ht="22.5" x14ac:dyDescent="0.2">
      <c r="A18" s="26">
        <f t="shared" si="0"/>
        <v>11</v>
      </c>
      <c r="B18" s="27">
        <v>44025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1</v>
      </c>
      <c r="O18" s="28">
        <v>0</v>
      </c>
      <c r="P18" s="33" t="s">
        <v>608</v>
      </c>
      <c r="Q18" s="29">
        <v>64.680000000000007</v>
      </c>
      <c r="R18" s="28" t="s">
        <v>72</v>
      </c>
      <c r="S18" s="28">
        <v>0.8</v>
      </c>
      <c r="T18" s="29">
        <v>51.744000000000007</v>
      </c>
      <c r="U18" s="26" t="s">
        <v>108</v>
      </c>
      <c r="V18" s="26" t="s">
        <v>109</v>
      </c>
    </row>
    <row r="19" spans="1:22" ht="22.5" x14ac:dyDescent="0.2">
      <c r="A19" s="26">
        <f t="shared" si="0"/>
        <v>12</v>
      </c>
      <c r="B19" s="27">
        <v>44035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1</v>
      </c>
      <c r="O19" s="28">
        <v>0</v>
      </c>
      <c r="P19" s="33" t="s">
        <v>610</v>
      </c>
      <c r="Q19" s="29">
        <v>3</v>
      </c>
      <c r="R19" s="28" t="s">
        <v>72</v>
      </c>
      <c r="S19" s="28">
        <v>0.5</v>
      </c>
      <c r="T19" s="29">
        <v>1.5</v>
      </c>
      <c r="U19" s="26" t="s">
        <v>117</v>
      </c>
      <c r="V19" s="26" t="s">
        <v>118</v>
      </c>
    </row>
    <row r="20" spans="1:22" ht="45" x14ac:dyDescent="0.2">
      <c r="A20" s="26">
        <f t="shared" si="0"/>
        <v>13</v>
      </c>
      <c r="B20" s="27" t="s">
        <v>144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1</v>
      </c>
      <c r="O20" s="28">
        <v>0</v>
      </c>
      <c r="P20" s="28" t="s">
        <v>145</v>
      </c>
      <c r="Q20" s="35">
        <v>49</v>
      </c>
      <c r="R20" s="28" t="s">
        <v>72</v>
      </c>
      <c r="S20" s="32">
        <v>1</v>
      </c>
      <c r="T20" s="41">
        <v>49</v>
      </c>
      <c r="U20" s="28" t="s">
        <v>146</v>
      </c>
      <c r="V20" s="28" t="s">
        <v>147</v>
      </c>
    </row>
    <row r="21" spans="1:22" ht="45" x14ac:dyDescent="0.2">
      <c r="A21" s="26">
        <f t="shared" si="0"/>
        <v>14</v>
      </c>
      <c r="B21" s="27" t="s">
        <v>158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1</v>
      </c>
      <c r="O21" s="28">
        <v>0</v>
      </c>
      <c r="P21" s="28" t="s">
        <v>159</v>
      </c>
      <c r="Q21" s="35">
        <v>2.6</v>
      </c>
      <c r="R21" s="28" t="s">
        <v>72</v>
      </c>
      <c r="S21" s="32">
        <v>0.7</v>
      </c>
      <c r="T21" s="41">
        <v>1.8199999999999998</v>
      </c>
      <c r="U21" s="28" t="s">
        <v>160</v>
      </c>
      <c r="V21" s="28" t="s">
        <v>161</v>
      </c>
    </row>
    <row r="22" spans="1:22" ht="45" x14ac:dyDescent="0.2">
      <c r="A22" s="26">
        <f t="shared" si="0"/>
        <v>15</v>
      </c>
      <c r="B22" s="27" t="s">
        <v>166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1</v>
      </c>
      <c r="O22" s="28">
        <v>0</v>
      </c>
      <c r="P22" s="28" t="s">
        <v>167</v>
      </c>
      <c r="Q22" s="35">
        <v>4.03</v>
      </c>
      <c r="R22" s="28" t="s">
        <v>72</v>
      </c>
      <c r="S22" s="32">
        <v>0.74</v>
      </c>
      <c r="T22" s="41">
        <v>2.9822000000000002</v>
      </c>
      <c r="U22" s="28" t="s">
        <v>168</v>
      </c>
      <c r="V22" s="28" t="s">
        <v>169</v>
      </c>
    </row>
    <row r="23" spans="1:22" ht="22.5" x14ac:dyDescent="0.2">
      <c r="A23" s="26">
        <f t="shared" si="0"/>
        <v>16</v>
      </c>
      <c r="B23" s="27">
        <v>44039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1</v>
      </c>
      <c r="O23" s="28">
        <v>0</v>
      </c>
      <c r="P23" s="28" t="s">
        <v>612</v>
      </c>
      <c r="Q23" s="35">
        <v>83.42</v>
      </c>
      <c r="R23" s="28" t="s">
        <v>72</v>
      </c>
      <c r="S23" s="37">
        <v>0.65</v>
      </c>
      <c r="T23" s="40">
        <v>54.223000000000006</v>
      </c>
      <c r="U23" s="28" t="s">
        <v>189</v>
      </c>
      <c r="V23" s="28" t="s">
        <v>190</v>
      </c>
    </row>
    <row r="24" spans="1:22" ht="33.75" x14ac:dyDescent="0.2">
      <c r="A24" s="26">
        <f t="shared" si="0"/>
        <v>17</v>
      </c>
      <c r="B24" s="27">
        <v>44039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1</v>
      </c>
      <c r="O24" s="28">
        <v>0</v>
      </c>
      <c r="P24" s="28" t="s">
        <v>613</v>
      </c>
      <c r="Q24" s="35">
        <v>6.68</v>
      </c>
      <c r="R24" s="28" t="s">
        <v>72</v>
      </c>
      <c r="S24" s="37">
        <v>0.8</v>
      </c>
      <c r="T24" s="40">
        <v>5.3440000000000003</v>
      </c>
      <c r="U24" s="28" t="s">
        <v>191</v>
      </c>
      <c r="V24" s="28" t="s">
        <v>192</v>
      </c>
    </row>
    <row r="25" spans="1:22" ht="45" x14ac:dyDescent="0.2">
      <c r="A25" s="26">
        <f t="shared" si="0"/>
        <v>18</v>
      </c>
      <c r="B25" s="27">
        <v>44019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1</v>
      </c>
      <c r="O25" s="28">
        <v>0</v>
      </c>
      <c r="P25" s="28" t="s">
        <v>214</v>
      </c>
      <c r="Q25" s="41">
        <v>52.493279999999999</v>
      </c>
      <c r="R25" s="28" t="s">
        <v>194</v>
      </c>
      <c r="S25" s="28">
        <v>0.5</v>
      </c>
      <c r="T25" s="41">
        <v>26.246639999999999</v>
      </c>
      <c r="U25" s="28" t="s">
        <v>215</v>
      </c>
      <c r="V25" s="28" t="s">
        <v>216</v>
      </c>
    </row>
    <row r="26" spans="1:22" ht="45" x14ac:dyDescent="0.2">
      <c r="A26" s="26">
        <f t="shared" si="0"/>
        <v>19</v>
      </c>
      <c r="B26" s="27">
        <v>44019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1</v>
      </c>
      <c r="O26" s="28">
        <v>0</v>
      </c>
      <c r="P26" s="28" t="s">
        <v>214</v>
      </c>
      <c r="Q26" s="38">
        <v>52.493279999999999</v>
      </c>
      <c r="R26" s="28" t="s">
        <v>194</v>
      </c>
      <c r="S26" s="28">
        <v>0.5</v>
      </c>
      <c r="T26" s="41">
        <v>26.246639999999999</v>
      </c>
      <c r="U26" s="28" t="s">
        <v>215</v>
      </c>
      <c r="V26" s="28" t="s">
        <v>217</v>
      </c>
    </row>
    <row r="27" spans="1:22" ht="45" x14ac:dyDescent="0.2">
      <c r="A27" s="26">
        <f t="shared" si="0"/>
        <v>20</v>
      </c>
      <c r="B27" s="27">
        <v>44032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1</v>
      </c>
      <c r="O27" s="28">
        <v>0</v>
      </c>
      <c r="P27" s="28" t="s">
        <v>240</v>
      </c>
      <c r="Q27" s="41">
        <v>48.641179999999999</v>
      </c>
      <c r="R27" s="28" t="s">
        <v>194</v>
      </c>
      <c r="S27" s="28">
        <v>1</v>
      </c>
      <c r="T27" s="41">
        <v>48.641179999999999</v>
      </c>
      <c r="U27" s="28" t="s">
        <v>241</v>
      </c>
      <c r="V27" s="28" t="s">
        <v>242</v>
      </c>
    </row>
    <row r="28" spans="1:22" ht="45" x14ac:dyDescent="0.2">
      <c r="A28" s="26">
        <f t="shared" si="0"/>
        <v>21</v>
      </c>
      <c r="B28" s="27">
        <v>44039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1</v>
      </c>
      <c r="O28" s="28">
        <v>0</v>
      </c>
      <c r="P28" s="28" t="s">
        <v>214</v>
      </c>
      <c r="Q28" s="41">
        <v>26.246639999999999</v>
      </c>
      <c r="R28" s="28" t="s">
        <v>194</v>
      </c>
      <c r="S28" s="28">
        <v>0.5</v>
      </c>
      <c r="T28" s="41">
        <v>13.12332</v>
      </c>
      <c r="U28" s="28" t="s">
        <v>215</v>
      </c>
      <c r="V28" s="28" t="s">
        <v>243</v>
      </c>
    </row>
    <row r="29" spans="1:22" ht="33.75" x14ac:dyDescent="0.2">
      <c r="A29" s="26">
        <f t="shared" si="0"/>
        <v>22</v>
      </c>
      <c r="B29" s="27">
        <v>44035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1</v>
      </c>
      <c r="O29" s="28">
        <v>0</v>
      </c>
      <c r="P29" s="28" t="s">
        <v>244</v>
      </c>
      <c r="Q29" s="41">
        <v>16.100000000000001</v>
      </c>
      <c r="R29" s="28" t="s">
        <v>194</v>
      </c>
      <c r="S29" s="28">
        <v>0.75</v>
      </c>
      <c r="T29" s="41">
        <v>12.075000000000001</v>
      </c>
      <c r="U29" s="28" t="s">
        <v>245</v>
      </c>
      <c r="V29" s="28" t="s">
        <v>246</v>
      </c>
    </row>
    <row r="30" spans="1:22" ht="45" x14ac:dyDescent="0.2">
      <c r="A30" s="26">
        <f t="shared" si="0"/>
        <v>23</v>
      </c>
      <c r="B30" s="27">
        <v>44039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1</v>
      </c>
      <c r="O30" s="28">
        <v>0</v>
      </c>
      <c r="P30" s="28" t="s">
        <v>214</v>
      </c>
      <c r="Q30" s="41">
        <v>39.369959999999999</v>
      </c>
      <c r="R30" s="28" t="s">
        <v>194</v>
      </c>
      <c r="S30" s="28">
        <v>0.5</v>
      </c>
      <c r="T30" s="41">
        <v>19.684979999999999</v>
      </c>
      <c r="U30" s="28" t="s">
        <v>215</v>
      </c>
      <c r="V30" s="28" t="s">
        <v>247</v>
      </c>
    </row>
    <row r="31" spans="1:22" ht="22.5" x14ac:dyDescent="0.2">
      <c r="A31" s="26">
        <f t="shared" si="0"/>
        <v>24</v>
      </c>
      <c r="B31" s="36">
        <v>44018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1</v>
      </c>
      <c r="O31" s="28">
        <v>0</v>
      </c>
      <c r="P31" s="28" t="s">
        <v>270</v>
      </c>
      <c r="Q31" s="35">
        <v>5.6056999999999997</v>
      </c>
      <c r="R31" s="28" t="s">
        <v>72</v>
      </c>
      <c r="S31" s="34">
        <v>0.88</v>
      </c>
      <c r="T31" s="56">
        <v>4.9330159999999994</v>
      </c>
      <c r="U31" s="34" t="s">
        <v>271</v>
      </c>
      <c r="V31" s="34" t="s">
        <v>272</v>
      </c>
    </row>
    <row r="32" spans="1:22" ht="56.25" x14ac:dyDescent="0.2">
      <c r="A32" s="26">
        <f t="shared" si="0"/>
        <v>25</v>
      </c>
      <c r="B32" s="36">
        <v>44025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1</v>
      </c>
      <c r="O32" s="28">
        <v>0</v>
      </c>
      <c r="P32" s="28" t="s">
        <v>284</v>
      </c>
      <c r="Q32" s="35">
        <v>13.68</v>
      </c>
      <c r="R32" s="28" t="s">
        <v>72</v>
      </c>
      <c r="S32" s="42">
        <v>0.81</v>
      </c>
      <c r="T32" s="57">
        <v>11.0808</v>
      </c>
      <c r="U32" s="34" t="s">
        <v>285</v>
      </c>
      <c r="V32" s="34" t="s">
        <v>286</v>
      </c>
    </row>
    <row r="33" spans="1:22" ht="56.25" x14ac:dyDescent="0.2">
      <c r="A33" s="26">
        <f t="shared" si="0"/>
        <v>26</v>
      </c>
      <c r="B33" s="36">
        <v>44027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1</v>
      </c>
      <c r="O33" s="28">
        <v>0</v>
      </c>
      <c r="P33" s="28" t="s">
        <v>287</v>
      </c>
      <c r="Q33" s="35">
        <v>7.0000000000000009</v>
      </c>
      <c r="R33" s="28" t="s">
        <v>72</v>
      </c>
      <c r="S33" s="42">
        <v>0.6</v>
      </c>
      <c r="T33" s="57">
        <v>4.2</v>
      </c>
      <c r="U33" s="34" t="s">
        <v>288</v>
      </c>
      <c r="V33" s="34" t="s">
        <v>289</v>
      </c>
    </row>
    <row r="34" spans="1:22" ht="56.25" x14ac:dyDescent="0.2">
      <c r="A34" s="26">
        <f t="shared" si="0"/>
        <v>27</v>
      </c>
      <c r="B34" s="36">
        <v>44027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1</v>
      </c>
      <c r="O34" s="28">
        <v>0</v>
      </c>
      <c r="P34" s="28" t="s">
        <v>287</v>
      </c>
      <c r="Q34" s="35">
        <v>3.85</v>
      </c>
      <c r="R34" s="28" t="s">
        <v>72</v>
      </c>
      <c r="S34" s="42">
        <v>0.6</v>
      </c>
      <c r="T34" s="57">
        <v>2.31</v>
      </c>
      <c r="U34" s="34" t="s">
        <v>288</v>
      </c>
      <c r="V34" s="34" t="s">
        <v>290</v>
      </c>
    </row>
    <row r="35" spans="1:22" ht="33.75" x14ac:dyDescent="0.2">
      <c r="A35" s="26">
        <f t="shared" si="0"/>
        <v>28</v>
      </c>
      <c r="B35" s="36">
        <v>44022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1</v>
      </c>
      <c r="O35" s="28">
        <v>0</v>
      </c>
      <c r="P35" s="28" t="s">
        <v>304</v>
      </c>
      <c r="Q35" s="35">
        <v>80.5</v>
      </c>
      <c r="R35" s="28" t="s">
        <v>72</v>
      </c>
      <c r="S35" s="42">
        <v>1</v>
      </c>
      <c r="T35" s="58">
        <v>80.5</v>
      </c>
      <c r="U35" s="34" t="s">
        <v>305</v>
      </c>
      <c r="V35" s="34" t="s">
        <v>306</v>
      </c>
    </row>
    <row r="36" spans="1:22" ht="33.75" x14ac:dyDescent="0.2">
      <c r="A36" s="26">
        <f t="shared" si="0"/>
        <v>29</v>
      </c>
      <c r="B36" s="36">
        <v>44022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1</v>
      </c>
      <c r="O36" s="28">
        <v>0</v>
      </c>
      <c r="P36" s="28" t="s">
        <v>304</v>
      </c>
      <c r="Q36" s="35">
        <v>80.5</v>
      </c>
      <c r="R36" s="28" t="s">
        <v>72</v>
      </c>
      <c r="S36" s="42">
        <v>1</v>
      </c>
      <c r="T36" s="57">
        <v>80.5</v>
      </c>
      <c r="U36" s="34" t="s">
        <v>305</v>
      </c>
      <c r="V36" s="34" t="s">
        <v>307</v>
      </c>
    </row>
    <row r="37" spans="1:22" ht="22.5" x14ac:dyDescent="0.2">
      <c r="A37" s="26">
        <f t="shared" si="0"/>
        <v>30</v>
      </c>
      <c r="B37" s="45">
        <v>44028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1</v>
      </c>
      <c r="O37" s="34">
        <v>0</v>
      </c>
      <c r="P37" s="46" t="s">
        <v>614</v>
      </c>
      <c r="Q37" s="29">
        <v>11.445</v>
      </c>
      <c r="R37" s="34" t="s">
        <v>194</v>
      </c>
      <c r="S37" s="29">
        <v>0.83</v>
      </c>
      <c r="T37" s="47">
        <v>9.4993499999999997</v>
      </c>
      <c r="U37" s="46" t="s">
        <v>335</v>
      </c>
      <c r="V37" s="46" t="s">
        <v>336</v>
      </c>
    </row>
    <row r="38" spans="1:22" ht="33.75" x14ac:dyDescent="0.2">
      <c r="A38" s="26">
        <f t="shared" si="0"/>
        <v>31</v>
      </c>
      <c r="B38" s="45">
        <v>44040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1</v>
      </c>
      <c r="O38" s="34">
        <v>0</v>
      </c>
      <c r="P38" s="46" t="s">
        <v>615</v>
      </c>
      <c r="Q38" s="29">
        <v>5.47</v>
      </c>
      <c r="R38" s="34" t="s">
        <v>194</v>
      </c>
      <c r="S38" s="29">
        <v>0.81</v>
      </c>
      <c r="T38" s="47">
        <v>4.4306999999999999</v>
      </c>
      <c r="U38" s="46" t="s">
        <v>346</v>
      </c>
      <c r="V38" s="46" t="s">
        <v>347</v>
      </c>
    </row>
    <row r="39" spans="1:22" ht="22.5" x14ac:dyDescent="0.2">
      <c r="A39" s="26">
        <f t="shared" si="0"/>
        <v>32</v>
      </c>
      <c r="B39" s="45">
        <v>44040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1</v>
      </c>
      <c r="O39" s="34">
        <v>0</v>
      </c>
      <c r="P39" s="46" t="s">
        <v>616</v>
      </c>
      <c r="Q39" s="29">
        <v>30</v>
      </c>
      <c r="R39" s="34" t="s">
        <v>194</v>
      </c>
      <c r="S39" s="29">
        <v>0.77</v>
      </c>
      <c r="T39" s="47">
        <v>23.1</v>
      </c>
      <c r="U39" s="46" t="s">
        <v>348</v>
      </c>
      <c r="V39" s="46" t="s">
        <v>349</v>
      </c>
    </row>
    <row r="40" spans="1:22" ht="33.75" x14ac:dyDescent="0.2">
      <c r="A40" s="26">
        <f t="shared" si="0"/>
        <v>33</v>
      </c>
      <c r="B40" s="45">
        <v>44041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1</v>
      </c>
      <c r="O40" s="34">
        <v>0</v>
      </c>
      <c r="P40" s="46" t="s">
        <v>617</v>
      </c>
      <c r="Q40" s="29">
        <v>5</v>
      </c>
      <c r="R40" s="34" t="s">
        <v>194</v>
      </c>
      <c r="S40" s="29">
        <v>0.68</v>
      </c>
      <c r="T40" s="29">
        <v>3.4000000000000004</v>
      </c>
      <c r="U40" s="46" t="s">
        <v>350</v>
      </c>
      <c r="V40" s="46" t="s">
        <v>351</v>
      </c>
    </row>
    <row r="41" spans="1:22" ht="33.75" x14ac:dyDescent="0.2">
      <c r="A41" s="26">
        <f t="shared" si="0"/>
        <v>34</v>
      </c>
      <c r="B41" s="59">
        <v>44014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1</v>
      </c>
      <c r="O41" s="48">
        <v>0</v>
      </c>
      <c r="P41" s="60" t="s">
        <v>357</v>
      </c>
      <c r="Q41" s="49">
        <v>1.22</v>
      </c>
      <c r="R41" s="48" t="s">
        <v>72</v>
      </c>
      <c r="S41" s="48">
        <v>0.75</v>
      </c>
      <c r="T41" s="61">
        <v>0.91500000000000004</v>
      </c>
      <c r="U41" s="62" t="s">
        <v>358</v>
      </c>
      <c r="V41" s="62" t="s">
        <v>359</v>
      </c>
    </row>
    <row r="42" spans="1:22" ht="33.75" x14ac:dyDescent="0.2">
      <c r="A42" s="26">
        <f t="shared" si="0"/>
        <v>35</v>
      </c>
      <c r="B42" s="59">
        <v>44021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1</v>
      </c>
      <c r="O42" s="48">
        <v>0</v>
      </c>
      <c r="P42" s="60" t="s">
        <v>618</v>
      </c>
      <c r="Q42" s="49">
        <v>10.9</v>
      </c>
      <c r="R42" s="48" t="s">
        <v>72</v>
      </c>
      <c r="S42" s="48">
        <v>0.72</v>
      </c>
      <c r="T42" s="61">
        <v>7.8479999999999999</v>
      </c>
      <c r="U42" s="62" t="s">
        <v>360</v>
      </c>
      <c r="V42" s="62" t="s">
        <v>361</v>
      </c>
    </row>
    <row r="43" spans="1:22" ht="33.75" x14ac:dyDescent="0.2">
      <c r="A43" s="26">
        <f t="shared" si="0"/>
        <v>36</v>
      </c>
      <c r="B43" s="59">
        <v>44039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1</v>
      </c>
      <c r="O43" s="48">
        <v>0</v>
      </c>
      <c r="P43" s="60" t="s">
        <v>357</v>
      </c>
      <c r="Q43" s="49">
        <v>1.83</v>
      </c>
      <c r="R43" s="48" t="s">
        <v>72</v>
      </c>
      <c r="S43" s="48">
        <v>0.75</v>
      </c>
      <c r="T43" s="61">
        <v>1.3725000000000001</v>
      </c>
      <c r="U43" s="62" t="s">
        <v>358</v>
      </c>
      <c r="V43" s="62" t="s">
        <v>362</v>
      </c>
    </row>
    <row r="44" spans="1:22" ht="33.75" x14ac:dyDescent="0.2">
      <c r="A44" s="26">
        <f t="shared" si="0"/>
        <v>37</v>
      </c>
      <c r="B44" s="59">
        <v>44041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1</v>
      </c>
      <c r="O44" s="48">
        <v>0</v>
      </c>
      <c r="P44" s="60" t="s">
        <v>367</v>
      </c>
      <c r="Q44" s="49">
        <v>13.5</v>
      </c>
      <c r="R44" s="48" t="s">
        <v>72</v>
      </c>
      <c r="S44" s="48">
        <v>0.47</v>
      </c>
      <c r="T44" s="61">
        <v>6.3449999999999998</v>
      </c>
      <c r="U44" s="62" t="s">
        <v>310</v>
      </c>
      <c r="V44" s="62" t="s">
        <v>368</v>
      </c>
    </row>
    <row r="45" spans="1:22" ht="56.25" x14ac:dyDescent="0.2">
      <c r="A45" s="26">
        <f t="shared" si="0"/>
        <v>38</v>
      </c>
      <c r="B45" s="72">
        <v>44018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1</v>
      </c>
      <c r="O45" s="48">
        <v>0</v>
      </c>
      <c r="P45" s="28" t="s">
        <v>619</v>
      </c>
      <c r="Q45" s="49">
        <v>96.39</v>
      </c>
      <c r="R45" s="41" t="s">
        <v>72</v>
      </c>
      <c r="S45" s="41">
        <v>0.7</v>
      </c>
      <c r="T45" s="51">
        <v>67.472999999999999</v>
      </c>
      <c r="U45" s="50" t="s">
        <v>403</v>
      </c>
      <c r="V45" s="50" t="s">
        <v>380</v>
      </c>
    </row>
    <row r="46" spans="1:22" ht="33.75" x14ac:dyDescent="0.2">
      <c r="A46" s="26">
        <f t="shared" si="0"/>
        <v>39</v>
      </c>
      <c r="B46" s="72">
        <v>44022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1</v>
      </c>
      <c r="O46" s="48">
        <v>0</v>
      </c>
      <c r="P46" s="28" t="s">
        <v>633</v>
      </c>
      <c r="Q46" s="49">
        <v>62.7</v>
      </c>
      <c r="R46" s="41" t="s">
        <v>72</v>
      </c>
      <c r="S46" s="32">
        <v>0.7</v>
      </c>
      <c r="T46" s="51">
        <v>43.89</v>
      </c>
      <c r="U46" s="50" t="s">
        <v>406</v>
      </c>
      <c r="V46" s="50" t="s">
        <v>388</v>
      </c>
    </row>
    <row r="47" spans="1:22" ht="90" x14ac:dyDescent="0.2">
      <c r="A47" s="26">
        <f t="shared" si="0"/>
        <v>40</v>
      </c>
      <c r="B47" s="72">
        <v>44026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1</v>
      </c>
      <c r="O47" s="48">
        <v>0</v>
      </c>
      <c r="P47" s="28" t="s">
        <v>620</v>
      </c>
      <c r="Q47" s="49">
        <v>60</v>
      </c>
      <c r="R47" s="41" t="s">
        <v>72</v>
      </c>
      <c r="S47" s="32">
        <v>0.73</v>
      </c>
      <c r="T47" s="51">
        <v>43.8</v>
      </c>
      <c r="U47" s="50" t="s">
        <v>408</v>
      </c>
      <c r="V47" s="50" t="s">
        <v>390</v>
      </c>
    </row>
    <row r="48" spans="1:22" ht="22.5" x14ac:dyDescent="0.2">
      <c r="A48" s="26">
        <f t="shared" si="0"/>
        <v>41</v>
      </c>
      <c r="B48" s="72">
        <v>44027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1</v>
      </c>
      <c r="O48" s="48">
        <v>0</v>
      </c>
      <c r="P48" s="28" t="s">
        <v>622</v>
      </c>
      <c r="Q48" s="49">
        <v>10</v>
      </c>
      <c r="R48" s="41" t="s">
        <v>72</v>
      </c>
      <c r="S48" s="41">
        <v>1</v>
      </c>
      <c r="T48" s="51">
        <v>10</v>
      </c>
      <c r="U48" s="50" t="s">
        <v>117</v>
      </c>
      <c r="V48" s="50" t="s">
        <v>393</v>
      </c>
    </row>
    <row r="49" spans="1:22" ht="33.75" x14ac:dyDescent="0.2">
      <c r="A49" s="26">
        <f t="shared" si="0"/>
        <v>42</v>
      </c>
      <c r="B49" s="72">
        <v>44027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1</v>
      </c>
      <c r="O49" s="48">
        <v>0</v>
      </c>
      <c r="P49" s="28" t="s">
        <v>623</v>
      </c>
      <c r="Q49" s="49">
        <v>70.849999999999994</v>
      </c>
      <c r="R49" s="41" t="s">
        <v>72</v>
      </c>
      <c r="S49" s="41">
        <v>0.73</v>
      </c>
      <c r="T49" s="51">
        <v>51.720499999999994</v>
      </c>
      <c r="U49" s="50" t="s">
        <v>409</v>
      </c>
      <c r="V49" s="50" t="s">
        <v>394</v>
      </c>
    </row>
    <row r="50" spans="1:22" ht="33.75" x14ac:dyDescent="0.2">
      <c r="A50" s="26">
        <f t="shared" si="0"/>
        <v>43</v>
      </c>
      <c r="B50" s="72">
        <v>44035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1</v>
      </c>
      <c r="O50" s="48">
        <v>0</v>
      </c>
      <c r="P50" s="28" t="s">
        <v>624</v>
      </c>
      <c r="Q50" s="49">
        <v>54.363999999999997</v>
      </c>
      <c r="R50" s="52" t="s">
        <v>72</v>
      </c>
      <c r="S50" s="41">
        <v>0.73</v>
      </c>
      <c r="T50" s="51">
        <v>39.685719999999996</v>
      </c>
      <c r="U50" s="50" t="s">
        <v>412</v>
      </c>
      <c r="V50" s="50" t="s">
        <v>397</v>
      </c>
    </row>
    <row r="51" spans="1:22" ht="56.25" x14ac:dyDescent="0.2">
      <c r="A51" s="26">
        <f t="shared" si="0"/>
        <v>44</v>
      </c>
      <c r="B51" s="36">
        <v>44028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1</v>
      </c>
      <c r="N51" s="48">
        <v>0</v>
      </c>
      <c r="O51" s="48">
        <v>0</v>
      </c>
      <c r="P51" s="34" t="s">
        <v>525</v>
      </c>
      <c r="Q51" s="49">
        <v>1467.39599</v>
      </c>
      <c r="R51" s="34" t="s">
        <v>72</v>
      </c>
      <c r="S51" s="34">
        <v>1</v>
      </c>
      <c r="T51" s="41">
        <v>1467.39599</v>
      </c>
      <c r="U51" s="28" t="s">
        <v>486</v>
      </c>
      <c r="V51" s="28" t="s">
        <v>424</v>
      </c>
    </row>
    <row r="52" spans="1:22" ht="33.75" x14ac:dyDescent="0.2">
      <c r="A52" s="26">
        <f t="shared" si="0"/>
        <v>45</v>
      </c>
      <c r="B52" s="36">
        <v>44027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1</v>
      </c>
      <c r="N52" s="48">
        <v>0</v>
      </c>
      <c r="O52" s="48">
        <v>0</v>
      </c>
      <c r="P52" s="34" t="s">
        <v>625</v>
      </c>
      <c r="Q52" s="49">
        <v>392.77</v>
      </c>
      <c r="R52" s="34" t="s">
        <v>72</v>
      </c>
      <c r="S52" s="34">
        <v>0.57999999999999996</v>
      </c>
      <c r="T52" s="29">
        <v>227.80659999999997</v>
      </c>
      <c r="U52" s="28" t="s">
        <v>489</v>
      </c>
      <c r="V52" s="41" t="s">
        <v>428</v>
      </c>
    </row>
    <row r="53" spans="1:22" ht="56.25" x14ac:dyDescent="0.2">
      <c r="A53" s="26">
        <f t="shared" si="0"/>
        <v>46</v>
      </c>
      <c r="B53" s="36">
        <v>44028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1</v>
      </c>
      <c r="N53" s="48">
        <v>0</v>
      </c>
      <c r="O53" s="48">
        <v>0</v>
      </c>
      <c r="P53" s="34" t="s">
        <v>527</v>
      </c>
      <c r="Q53" s="49">
        <v>640.00000999999997</v>
      </c>
      <c r="R53" s="34" t="s">
        <v>72</v>
      </c>
      <c r="S53" s="34">
        <v>1</v>
      </c>
      <c r="T53" s="41">
        <v>640.00000999999997</v>
      </c>
      <c r="U53" s="28" t="s">
        <v>486</v>
      </c>
      <c r="V53" s="28" t="s">
        <v>432</v>
      </c>
    </row>
    <row r="54" spans="1:22" ht="67.5" x14ac:dyDescent="0.2">
      <c r="A54" s="26">
        <f t="shared" si="0"/>
        <v>47</v>
      </c>
      <c r="B54" s="36">
        <v>44028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1</v>
      </c>
      <c r="N54" s="48">
        <v>0</v>
      </c>
      <c r="O54" s="48">
        <v>0</v>
      </c>
      <c r="P54" s="34" t="s">
        <v>528</v>
      </c>
      <c r="Q54" s="49">
        <v>1080</v>
      </c>
      <c r="R54" s="34" t="s">
        <v>72</v>
      </c>
      <c r="S54" s="34">
        <v>1</v>
      </c>
      <c r="T54" s="41">
        <v>1080</v>
      </c>
      <c r="U54" s="28" t="s">
        <v>493</v>
      </c>
      <c r="V54" s="28" t="s">
        <v>433</v>
      </c>
    </row>
    <row r="55" spans="1:22" ht="78.75" x14ac:dyDescent="0.2">
      <c r="A55" s="26">
        <f t="shared" si="0"/>
        <v>48</v>
      </c>
      <c r="B55" s="36">
        <v>44021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1</v>
      </c>
      <c r="N55" s="48">
        <v>0</v>
      </c>
      <c r="O55" s="48">
        <v>0</v>
      </c>
      <c r="P55" s="34" t="s">
        <v>627</v>
      </c>
      <c r="Q55" s="49">
        <v>1381.69318</v>
      </c>
      <c r="R55" s="34" t="s">
        <v>72</v>
      </c>
      <c r="S55" s="34">
        <v>1</v>
      </c>
      <c r="T55" s="41">
        <v>1381.69318</v>
      </c>
      <c r="U55" s="28" t="s">
        <v>494</v>
      </c>
      <c r="V55" s="28" t="s">
        <v>434</v>
      </c>
    </row>
    <row r="56" spans="1:22" ht="56.25" x14ac:dyDescent="0.2">
      <c r="A56" s="26">
        <f t="shared" si="0"/>
        <v>49</v>
      </c>
      <c r="B56" s="36">
        <v>44028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1</v>
      </c>
      <c r="N56" s="48">
        <v>0</v>
      </c>
      <c r="O56" s="48">
        <v>0</v>
      </c>
      <c r="P56" s="34" t="s">
        <v>525</v>
      </c>
      <c r="Q56" s="49">
        <v>1923.6302599999999</v>
      </c>
      <c r="R56" s="34" t="s">
        <v>72</v>
      </c>
      <c r="S56" s="34">
        <v>1</v>
      </c>
      <c r="T56" s="41">
        <v>1923.6302599999999</v>
      </c>
      <c r="U56" s="28" t="s">
        <v>495</v>
      </c>
      <c r="V56" s="28" t="s">
        <v>435</v>
      </c>
    </row>
    <row r="57" spans="1:22" ht="90" x14ac:dyDescent="0.2">
      <c r="A57" s="26">
        <f t="shared" si="0"/>
        <v>50</v>
      </c>
      <c r="B57" s="36">
        <v>44028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1</v>
      </c>
      <c r="N57" s="48">
        <v>0</v>
      </c>
      <c r="O57" s="48">
        <v>0</v>
      </c>
      <c r="P57" s="34" t="s">
        <v>529</v>
      </c>
      <c r="Q57" s="49">
        <v>823.69459999999992</v>
      </c>
      <c r="R57" s="34" t="s">
        <v>72</v>
      </c>
      <c r="S57" s="34">
        <v>1</v>
      </c>
      <c r="T57" s="41">
        <v>823.69459999999992</v>
      </c>
      <c r="U57" s="28" t="s">
        <v>496</v>
      </c>
      <c r="V57" s="28" t="s">
        <v>436</v>
      </c>
    </row>
    <row r="58" spans="1:22" ht="78.75" x14ac:dyDescent="0.2">
      <c r="A58" s="26">
        <f t="shared" si="0"/>
        <v>51</v>
      </c>
      <c r="B58" s="36">
        <v>44029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1</v>
      </c>
      <c r="N58" s="48">
        <v>0</v>
      </c>
      <c r="O58" s="48">
        <v>0</v>
      </c>
      <c r="P58" s="34" t="s">
        <v>626</v>
      </c>
      <c r="Q58" s="49">
        <v>766.93592000000001</v>
      </c>
      <c r="R58" s="34" t="s">
        <v>72</v>
      </c>
      <c r="S58" s="34">
        <v>1</v>
      </c>
      <c r="T58" s="41">
        <v>766.93592000000001</v>
      </c>
      <c r="U58" s="28" t="s">
        <v>497</v>
      </c>
      <c r="V58" s="28" t="s">
        <v>437</v>
      </c>
    </row>
    <row r="59" spans="1:22" ht="78.75" x14ac:dyDescent="0.2">
      <c r="A59" s="26">
        <f t="shared" si="0"/>
        <v>52</v>
      </c>
      <c r="B59" s="36">
        <v>44032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1</v>
      </c>
      <c r="N59" s="48">
        <v>0</v>
      </c>
      <c r="O59" s="48">
        <v>0</v>
      </c>
      <c r="P59" s="34" t="s">
        <v>530</v>
      </c>
      <c r="Q59" s="49">
        <v>524.89468000000011</v>
      </c>
      <c r="R59" s="34" t="s">
        <v>72</v>
      </c>
      <c r="S59" s="34">
        <v>1</v>
      </c>
      <c r="T59" s="41">
        <v>524.89468000000011</v>
      </c>
      <c r="U59" s="28" t="s">
        <v>498</v>
      </c>
      <c r="V59" s="28" t="s">
        <v>438</v>
      </c>
    </row>
    <row r="60" spans="1:22" ht="78.75" x14ac:dyDescent="0.2">
      <c r="A60" s="26">
        <f t="shared" si="0"/>
        <v>53</v>
      </c>
      <c r="B60" s="36">
        <v>44026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1</v>
      </c>
      <c r="N60" s="48">
        <v>0</v>
      </c>
      <c r="O60" s="48">
        <v>0</v>
      </c>
      <c r="P60" s="34" t="s">
        <v>628</v>
      </c>
      <c r="Q60" s="49">
        <v>230</v>
      </c>
      <c r="R60" s="34" t="s">
        <v>72</v>
      </c>
      <c r="S60" s="34">
        <v>0.79</v>
      </c>
      <c r="T60" s="41">
        <v>181.70000000000002</v>
      </c>
      <c r="U60" s="28" t="s">
        <v>504</v>
      </c>
      <c r="V60" s="28" t="s">
        <v>443</v>
      </c>
    </row>
    <row r="61" spans="1:22" ht="78.75" x14ac:dyDescent="0.2">
      <c r="A61" s="26">
        <f t="shared" si="0"/>
        <v>54</v>
      </c>
      <c r="B61" s="36">
        <v>44042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1</v>
      </c>
      <c r="N61" s="48">
        <v>0</v>
      </c>
      <c r="O61" s="48">
        <v>0</v>
      </c>
      <c r="P61" s="34" t="s">
        <v>629</v>
      </c>
      <c r="Q61" s="49">
        <v>224.00000000000003</v>
      </c>
      <c r="R61" s="34" t="s">
        <v>72</v>
      </c>
      <c r="S61" s="34">
        <v>0.69</v>
      </c>
      <c r="T61" s="41">
        <v>154.56</v>
      </c>
      <c r="U61" s="28" t="s">
        <v>504</v>
      </c>
      <c r="V61" s="28" t="s">
        <v>294</v>
      </c>
    </row>
    <row r="62" spans="1:22" ht="78.75" x14ac:dyDescent="0.2">
      <c r="A62" s="26">
        <f t="shared" si="0"/>
        <v>55</v>
      </c>
      <c r="B62" s="36">
        <v>44026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1</v>
      </c>
      <c r="N62" s="48">
        <v>0</v>
      </c>
      <c r="O62" s="48">
        <v>0</v>
      </c>
      <c r="P62" s="34" t="s">
        <v>630</v>
      </c>
      <c r="Q62" s="49">
        <v>390.85199999999998</v>
      </c>
      <c r="R62" s="34" t="s">
        <v>72</v>
      </c>
      <c r="S62" s="34">
        <v>0.7</v>
      </c>
      <c r="T62" s="41">
        <v>273.59639999999996</v>
      </c>
      <c r="U62" s="28" t="s">
        <v>504</v>
      </c>
      <c r="V62" s="28" t="s">
        <v>444</v>
      </c>
    </row>
    <row r="63" spans="1:22" ht="67.5" x14ac:dyDescent="0.2">
      <c r="A63" s="26">
        <f t="shared" si="0"/>
        <v>56</v>
      </c>
      <c r="B63" s="36">
        <v>44032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1</v>
      </c>
      <c r="N63" s="48">
        <v>0</v>
      </c>
      <c r="O63" s="48">
        <v>0</v>
      </c>
      <c r="P63" s="34" t="s">
        <v>528</v>
      </c>
      <c r="Q63" s="49">
        <v>998.10958999999991</v>
      </c>
      <c r="R63" s="34" t="s">
        <v>72</v>
      </c>
      <c r="S63" s="34">
        <v>1</v>
      </c>
      <c r="T63" s="41">
        <v>998.10958999999991</v>
      </c>
      <c r="U63" s="28" t="s">
        <v>509</v>
      </c>
      <c r="V63" s="28" t="s">
        <v>448</v>
      </c>
    </row>
    <row r="64" spans="1:22" ht="67.5" x14ac:dyDescent="0.2">
      <c r="A64" s="26">
        <f t="shared" si="0"/>
        <v>57</v>
      </c>
      <c r="B64" s="36">
        <v>44032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1</v>
      </c>
      <c r="N64" s="48">
        <v>0</v>
      </c>
      <c r="O64" s="48">
        <v>0</v>
      </c>
      <c r="P64" s="34" t="s">
        <v>528</v>
      </c>
      <c r="Q64" s="49">
        <v>950.35864000000004</v>
      </c>
      <c r="R64" s="34" t="s">
        <v>72</v>
      </c>
      <c r="S64" s="34">
        <v>1</v>
      </c>
      <c r="T64" s="41">
        <v>950.35864000000004</v>
      </c>
      <c r="U64" s="28" t="s">
        <v>509</v>
      </c>
      <c r="V64" s="28" t="s">
        <v>449</v>
      </c>
    </row>
    <row r="65" spans="1:22" ht="67.5" x14ac:dyDescent="0.2">
      <c r="A65" s="26">
        <f t="shared" si="0"/>
        <v>58</v>
      </c>
      <c r="B65" s="36">
        <v>44032</v>
      </c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1</v>
      </c>
      <c r="N65" s="48">
        <v>0</v>
      </c>
      <c r="O65" s="48">
        <v>0</v>
      </c>
      <c r="P65" s="34" t="s">
        <v>528</v>
      </c>
      <c r="Q65" s="49">
        <v>772.23375999999996</v>
      </c>
      <c r="R65" s="34" t="s">
        <v>72</v>
      </c>
      <c r="S65" s="34">
        <v>1</v>
      </c>
      <c r="T65" s="41">
        <v>772.23375999999996</v>
      </c>
      <c r="U65" s="28" t="s">
        <v>509</v>
      </c>
      <c r="V65" s="28" t="s">
        <v>450</v>
      </c>
    </row>
    <row r="66" spans="1:22" ht="78.75" x14ac:dyDescent="0.2">
      <c r="A66" s="26">
        <f t="shared" si="0"/>
        <v>59</v>
      </c>
      <c r="B66" s="36">
        <v>44032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1</v>
      </c>
      <c r="N66" s="48">
        <v>0</v>
      </c>
      <c r="O66" s="48">
        <v>0</v>
      </c>
      <c r="P66" s="34" t="s">
        <v>532</v>
      </c>
      <c r="Q66" s="49">
        <v>1276</v>
      </c>
      <c r="R66" s="34" t="s">
        <v>72</v>
      </c>
      <c r="S66" s="34">
        <v>1</v>
      </c>
      <c r="T66" s="41">
        <v>1276</v>
      </c>
      <c r="U66" s="28" t="s">
        <v>511</v>
      </c>
      <c r="V66" s="28" t="s">
        <v>452</v>
      </c>
    </row>
    <row r="67" spans="1:22" ht="78.75" x14ac:dyDescent="0.2">
      <c r="A67" s="26">
        <f t="shared" si="0"/>
        <v>60</v>
      </c>
      <c r="B67" s="36">
        <v>44039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1</v>
      </c>
      <c r="N67" s="48">
        <v>0</v>
      </c>
      <c r="O67" s="48">
        <v>0</v>
      </c>
      <c r="P67" s="34" t="s">
        <v>534</v>
      </c>
      <c r="Q67" s="49">
        <v>594.47032999999999</v>
      </c>
      <c r="R67" s="34" t="s">
        <v>72</v>
      </c>
      <c r="S67" s="34">
        <v>1</v>
      </c>
      <c r="T67" s="41">
        <v>594.47032999999999</v>
      </c>
      <c r="U67" s="28" t="s">
        <v>511</v>
      </c>
      <c r="V67" s="28" t="s">
        <v>458</v>
      </c>
    </row>
    <row r="68" spans="1:22" ht="112.5" x14ac:dyDescent="0.2">
      <c r="A68" s="26">
        <f t="shared" si="0"/>
        <v>61</v>
      </c>
      <c r="B68" s="36">
        <v>44033</v>
      </c>
      <c r="C68" s="48">
        <v>0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1</v>
      </c>
      <c r="N68" s="48">
        <v>0</v>
      </c>
      <c r="O68" s="48">
        <v>0</v>
      </c>
      <c r="P68" s="34" t="s">
        <v>535</v>
      </c>
      <c r="Q68" s="49">
        <v>843.38576</v>
      </c>
      <c r="R68" s="34" t="s">
        <v>72</v>
      </c>
      <c r="S68" s="34">
        <v>1</v>
      </c>
      <c r="T68" s="41">
        <v>843.38576</v>
      </c>
      <c r="U68" s="28" t="s">
        <v>515</v>
      </c>
      <c r="V68" s="28" t="s">
        <v>460</v>
      </c>
    </row>
    <row r="69" spans="1:22" ht="101.25" x14ac:dyDescent="0.2">
      <c r="A69" s="26">
        <f t="shared" si="0"/>
        <v>62</v>
      </c>
      <c r="B69" s="36">
        <v>44033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1</v>
      </c>
      <c r="N69" s="48">
        <v>0</v>
      </c>
      <c r="O69" s="48">
        <v>0</v>
      </c>
      <c r="P69" s="34" t="s">
        <v>536</v>
      </c>
      <c r="Q69" s="49">
        <v>295.28240999999997</v>
      </c>
      <c r="R69" s="34" t="s">
        <v>72</v>
      </c>
      <c r="S69" s="34">
        <v>1</v>
      </c>
      <c r="T69" s="41">
        <v>295.28240999999997</v>
      </c>
      <c r="U69" s="28" t="s">
        <v>515</v>
      </c>
      <c r="V69" s="28" t="s">
        <v>461</v>
      </c>
    </row>
    <row r="70" spans="1:22" ht="101.25" x14ac:dyDescent="0.2">
      <c r="A70" s="26">
        <f t="shared" si="0"/>
        <v>63</v>
      </c>
      <c r="B70" s="36">
        <v>44041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1</v>
      </c>
      <c r="N70" s="48">
        <v>0</v>
      </c>
      <c r="O70" s="48">
        <v>0</v>
      </c>
      <c r="P70" s="34" t="s">
        <v>537</v>
      </c>
      <c r="Q70" s="49">
        <v>1080</v>
      </c>
      <c r="R70" s="34" t="s">
        <v>72</v>
      </c>
      <c r="S70" s="34">
        <v>1</v>
      </c>
      <c r="T70" s="41">
        <v>1080</v>
      </c>
      <c r="U70" s="28" t="s">
        <v>509</v>
      </c>
      <c r="V70" s="28" t="s">
        <v>473</v>
      </c>
    </row>
    <row r="71" spans="1:22" ht="112.5" x14ac:dyDescent="0.2">
      <c r="A71" s="26">
        <f t="shared" si="0"/>
        <v>64</v>
      </c>
      <c r="B71" s="36">
        <v>44041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1</v>
      </c>
      <c r="N71" s="48">
        <v>0</v>
      </c>
      <c r="O71" s="48">
        <v>0</v>
      </c>
      <c r="P71" s="34" t="s">
        <v>538</v>
      </c>
      <c r="Q71" s="49">
        <v>1080</v>
      </c>
      <c r="R71" s="34" t="s">
        <v>72</v>
      </c>
      <c r="S71" s="34">
        <v>1</v>
      </c>
      <c r="T71" s="41">
        <v>1080</v>
      </c>
      <c r="U71" s="28" t="s">
        <v>509</v>
      </c>
      <c r="V71" s="28" t="s">
        <v>474</v>
      </c>
    </row>
    <row r="72" spans="1:22" ht="101.25" x14ac:dyDescent="0.2">
      <c r="A72" s="26">
        <f t="shared" si="0"/>
        <v>65</v>
      </c>
      <c r="B72" s="36">
        <v>44041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1</v>
      </c>
      <c r="N72" s="48">
        <v>0</v>
      </c>
      <c r="O72" s="48">
        <v>0</v>
      </c>
      <c r="P72" s="34" t="s">
        <v>539</v>
      </c>
      <c r="Q72" s="49">
        <v>564.13111000000004</v>
      </c>
      <c r="R72" s="34" t="s">
        <v>72</v>
      </c>
      <c r="S72" s="34">
        <v>1</v>
      </c>
      <c r="T72" s="41">
        <v>564.13111000000004</v>
      </c>
      <c r="U72" s="28" t="s">
        <v>509</v>
      </c>
      <c r="V72" s="28" t="s">
        <v>475</v>
      </c>
    </row>
    <row r="73" spans="1:22" ht="101.25" x14ac:dyDescent="0.2">
      <c r="A73" s="26">
        <f t="shared" si="0"/>
        <v>66</v>
      </c>
      <c r="B73" s="36">
        <v>44041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1</v>
      </c>
      <c r="N73" s="48">
        <v>0</v>
      </c>
      <c r="O73" s="48">
        <v>0</v>
      </c>
      <c r="P73" s="34" t="s">
        <v>540</v>
      </c>
      <c r="Q73" s="49">
        <v>709.77041000000008</v>
      </c>
      <c r="R73" s="34" t="s">
        <v>72</v>
      </c>
      <c r="S73" s="34">
        <v>1</v>
      </c>
      <c r="T73" s="41">
        <v>709.77041000000008</v>
      </c>
      <c r="U73" s="28" t="s">
        <v>509</v>
      </c>
      <c r="V73" s="36" t="s">
        <v>476</v>
      </c>
    </row>
    <row r="74" spans="1:22" ht="101.25" x14ac:dyDescent="0.2">
      <c r="A74" s="26">
        <f t="shared" ref="A74:A137" si="1">A73+1</f>
        <v>67</v>
      </c>
      <c r="B74" s="36">
        <v>44041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1</v>
      </c>
      <c r="N74" s="48">
        <v>0</v>
      </c>
      <c r="O74" s="48">
        <v>0</v>
      </c>
      <c r="P74" s="34" t="s">
        <v>541</v>
      </c>
      <c r="Q74" s="49">
        <v>474.00859000000003</v>
      </c>
      <c r="R74" s="34" t="s">
        <v>72</v>
      </c>
      <c r="S74" s="34">
        <v>1</v>
      </c>
      <c r="T74" s="41">
        <v>474.00859000000003</v>
      </c>
      <c r="U74" s="28" t="s">
        <v>509</v>
      </c>
      <c r="V74" s="28" t="s">
        <v>477</v>
      </c>
    </row>
    <row r="75" spans="1:22" ht="56.25" x14ac:dyDescent="0.2">
      <c r="A75" s="26">
        <f t="shared" si="1"/>
        <v>68</v>
      </c>
      <c r="B75" s="27">
        <v>44026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1</v>
      </c>
      <c r="O75" s="48">
        <v>0</v>
      </c>
      <c r="P75" s="34" t="s">
        <v>543</v>
      </c>
      <c r="Q75" s="49">
        <v>2200</v>
      </c>
      <c r="R75" s="28" t="s">
        <v>72</v>
      </c>
      <c r="S75" s="64">
        <v>1</v>
      </c>
      <c r="T75" s="53">
        <v>2200</v>
      </c>
      <c r="U75" s="34" t="s">
        <v>545</v>
      </c>
      <c r="V75" s="28" t="s">
        <v>547</v>
      </c>
    </row>
    <row r="76" spans="1:22" ht="33.75" x14ac:dyDescent="0.2">
      <c r="A76" s="26">
        <f t="shared" si="1"/>
        <v>69</v>
      </c>
      <c r="B76" s="27">
        <v>44026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1</v>
      </c>
      <c r="O76" s="48">
        <v>0</v>
      </c>
      <c r="P76" s="34" t="s">
        <v>544</v>
      </c>
      <c r="Q76" s="49">
        <v>246</v>
      </c>
      <c r="R76" s="28" t="s">
        <v>72</v>
      </c>
      <c r="S76" s="64">
        <v>1</v>
      </c>
      <c r="T76" s="54">
        <v>246</v>
      </c>
      <c r="U76" s="34" t="s">
        <v>546</v>
      </c>
      <c r="V76" s="28" t="s">
        <v>548</v>
      </c>
    </row>
    <row r="77" spans="1:22" ht="33.75" x14ac:dyDescent="0.2">
      <c r="A77" s="26">
        <f t="shared" si="1"/>
        <v>70</v>
      </c>
      <c r="B77" s="43">
        <v>44033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34">
        <v>1</v>
      </c>
      <c r="O77" s="34" t="str">
        <f>IF(N77&gt;=1,"0",IF(N77&lt;=0,"1"))</f>
        <v>0</v>
      </c>
      <c r="P77" s="28" t="s">
        <v>251</v>
      </c>
      <c r="Q77" s="30">
        <v>44.74</v>
      </c>
      <c r="R77" s="34" t="s">
        <v>177</v>
      </c>
      <c r="S77" s="37">
        <v>0.60460000000000003</v>
      </c>
      <c r="T77" s="29">
        <v>27.049804000000002</v>
      </c>
      <c r="U77" s="44" t="s">
        <v>250</v>
      </c>
      <c r="V77" s="44" t="s">
        <v>252</v>
      </c>
    </row>
    <row r="78" spans="1:22" ht="45" x14ac:dyDescent="0.2">
      <c r="A78" s="26">
        <f t="shared" si="1"/>
        <v>71</v>
      </c>
      <c r="B78" s="27">
        <v>44041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1</v>
      </c>
      <c r="O78" s="28">
        <v>0</v>
      </c>
      <c r="P78" s="26" t="s">
        <v>556</v>
      </c>
      <c r="Q78" s="31">
        <v>1.0444444444444445</v>
      </c>
      <c r="R78" s="26" t="s">
        <v>99</v>
      </c>
      <c r="S78" s="28" t="s">
        <v>98</v>
      </c>
      <c r="T78" s="29">
        <v>27.353999999999999</v>
      </c>
      <c r="U78" s="26" t="s">
        <v>93</v>
      </c>
      <c r="V78" s="26" t="s">
        <v>97</v>
      </c>
    </row>
    <row r="79" spans="1:22" ht="15" x14ac:dyDescent="0.2">
      <c r="A79" s="26"/>
      <c r="B79" s="69" t="s">
        <v>71</v>
      </c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1"/>
    </row>
    <row r="80" spans="1:22" ht="45" x14ac:dyDescent="0.2">
      <c r="A80" s="26">
        <v>72</v>
      </c>
      <c r="B80" s="27">
        <v>44028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1</v>
      </c>
      <c r="O80" s="28">
        <v>0</v>
      </c>
      <c r="P80" s="28" t="s">
        <v>236</v>
      </c>
      <c r="Q80" s="41">
        <v>1.5800000000000002E-2</v>
      </c>
      <c r="R80" s="28" t="s">
        <v>237</v>
      </c>
      <c r="S80" s="28">
        <v>150</v>
      </c>
      <c r="T80" s="41">
        <v>2.37</v>
      </c>
      <c r="U80" s="28" t="s">
        <v>238</v>
      </c>
      <c r="V80" s="28" t="s">
        <v>239</v>
      </c>
    </row>
    <row r="81" spans="1:22" ht="45" x14ac:dyDescent="0.2">
      <c r="A81" s="26">
        <f t="shared" si="1"/>
        <v>73</v>
      </c>
      <c r="B81" s="27" t="s">
        <v>139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1</v>
      </c>
      <c r="O81" s="28">
        <v>0</v>
      </c>
      <c r="P81" s="28" t="s">
        <v>562</v>
      </c>
      <c r="Q81" s="35">
        <v>5.8089632787141694E-2</v>
      </c>
      <c r="R81" s="28" t="s">
        <v>140</v>
      </c>
      <c r="S81" s="32" t="s">
        <v>143</v>
      </c>
      <c r="T81" s="41">
        <v>14.854100000000001</v>
      </c>
      <c r="U81" s="28" t="s">
        <v>141</v>
      </c>
      <c r="V81" s="28" t="s">
        <v>142</v>
      </c>
    </row>
    <row r="82" spans="1:22" ht="45" x14ac:dyDescent="0.2">
      <c r="A82" s="26">
        <f t="shared" si="1"/>
        <v>74</v>
      </c>
      <c r="B82" s="59">
        <v>44039</v>
      </c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1</v>
      </c>
      <c r="O82" s="48">
        <v>0</v>
      </c>
      <c r="P82" s="60" t="s">
        <v>363</v>
      </c>
      <c r="Q82" s="49">
        <v>0.45</v>
      </c>
      <c r="R82" s="48" t="s">
        <v>364</v>
      </c>
      <c r="S82" s="48">
        <v>16</v>
      </c>
      <c r="T82" s="61">
        <v>7.2</v>
      </c>
      <c r="U82" s="62" t="s">
        <v>365</v>
      </c>
      <c r="V82" s="62" t="s">
        <v>366</v>
      </c>
    </row>
    <row r="83" spans="1:22" ht="45" x14ac:dyDescent="0.2">
      <c r="A83" s="26">
        <f t="shared" si="1"/>
        <v>75</v>
      </c>
      <c r="B83" s="36">
        <v>44043</v>
      </c>
      <c r="C83" s="48">
        <v>0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1</v>
      </c>
      <c r="N83" s="48">
        <v>0</v>
      </c>
      <c r="O83" s="48">
        <v>0</v>
      </c>
      <c r="P83" s="34" t="s">
        <v>601</v>
      </c>
      <c r="Q83" s="49">
        <v>0.319579862368707</v>
      </c>
      <c r="R83" s="34" t="s">
        <v>364</v>
      </c>
      <c r="S83" s="34">
        <v>1573.77</v>
      </c>
      <c r="T83" s="41">
        <v>502.9452</v>
      </c>
      <c r="U83" s="28" t="s">
        <v>487</v>
      </c>
      <c r="V83" s="28" t="s">
        <v>472</v>
      </c>
    </row>
    <row r="84" spans="1:22" ht="56.25" x14ac:dyDescent="0.2">
      <c r="A84" s="26">
        <f t="shared" si="1"/>
        <v>76</v>
      </c>
      <c r="B84" s="36">
        <v>44035</v>
      </c>
      <c r="C84" s="48">
        <v>0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1</v>
      </c>
      <c r="N84" s="48">
        <v>0</v>
      </c>
      <c r="O84" s="48">
        <v>0</v>
      </c>
      <c r="P84" s="34" t="s">
        <v>589</v>
      </c>
      <c r="Q84" s="49">
        <v>0.29639316239316243</v>
      </c>
      <c r="R84" s="34" t="s">
        <v>524</v>
      </c>
      <c r="S84" s="34" t="s">
        <v>549</v>
      </c>
      <c r="T84" s="41">
        <v>63.113960000000006</v>
      </c>
      <c r="U84" s="28" t="s">
        <v>510</v>
      </c>
      <c r="V84" s="28" t="s">
        <v>451</v>
      </c>
    </row>
    <row r="85" spans="1:22" ht="67.5" x14ac:dyDescent="0.2">
      <c r="A85" s="26">
        <f t="shared" si="1"/>
        <v>77</v>
      </c>
      <c r="B85" s="45">
        <v>44027</v>
      </c>
      <c r="C85" s="34">
        <v>0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1</v>
      </c>
      <c r="O85" s="34">
        <v>0</v>
      </c>
      <c r="P85" s="46" t="s">
        <v>325</v>
      </c>
      <c r="Q85" s="29">
        <v>4.9237712243074175E-2</v>
      </c>
      <c r="R85" s="34" t="s">
        <v>326</v>
      </c>
      <c r="S85" s="29" t="s">
        <v>329</v>
      </c>
      <c r="T85" s="47">
        <v>39.669840000000001</v>
      </c>
      <c r="U85" s="46" t="s">
        <v>327</v>
      </c>
      <c r="V85" s="46" t="s">
        <v>328</v>
      </c>
    </row>
    <row r="86" spans="1:22" ht="67.5" x14ac:dyDescent="0.2">
      <c r="A86" s="26">
        <f t="shared" si="1"/>
        <v>78</v>
      </c>
      <c r="B86" s="45">
        <v>44027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1</v>
      </c>
      <c r="O86" s="34">
        <v>0</v>
      </c>
      <c r="P86" s="46" t="s">
        <v>330</v>
      </c>
      <c r="Q86" s="29">
        <v>5.2333709131905298E-2</v>
      </c>
      <c r="R86" s="34" t="s">
        <v>551</v>
      </c>
      <c r="S86" s="29" t="s">
        <v>552</v>
      </c>
      <c r="T86" s="47">
        <v>4.1313800000000001</v>
      </c>
      <c r="U86" s="46" t="s">
        <v>327</v>
      </c>
      <c r="V86" s="46" t="s">
        <v>331</v>
      </c>
    </row>
    <row r="87" spans="1:22" ht="56.25" x14ac:dyDescent="0.2">
      <c r="A87" s="26">
        <f t="shared" si="1"/>
        <v>79</v>
      </c>
      <c r="B87" s="36">
        <v>44035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1</v>
      </c>
      <c r="N87" s="48">
        <v>0</v>
      </c>
      <c r="O87" s="48">
        <v>0</v>
      </c>
      <c r="P87" s="34" t="s">
        <v>531</v>
      </c>
      <c r="Q87" s="49">
        <v>57.59</v>
      </c>
      <c r="R87" s="34" t="s">
        <v>522</v>
      </c>
      <c r="S87" s="34">
        <v>1</v>
      </c>
      <c r="T87" s="41">
        <v>57.59</v>
      </c>
      <c r="U87" s="28" t="s">
        <v>507</v>
      </c>
      <c r="V87" s="28" t="s">
        <v>96</v>
      </c>
    </row>
    <row r="88" spans="1:22" ht="33.75" x14ac:dyDescent="0.2">
      <c r="A88" s="26">
        <f t="shared" si="1"/>
        <v>80</v>
      </c>
      <c r="B88" s="27" t="s">
        <v>129</v>
      </c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1</v>
      </c>
      <c r="O88" s="28">
        <v>0</v>
      </c>
      <c r="P88" s="28" t="s">
        <v>130</v>
      </c>
      <c r="Q88" s="35">
        <v>1.7673333333333332</v>
      </c>
      <c r="R88" s="28" t="s">
        <v>133</v>
      </c>
      <c r="S88" s="32" t="s">
        <v>136</v>
      </c>
      <c r="T88" s="41">
        <v>18.875119999999999</v>
      </c>
      <c r="U88" s="28" t="s">
        <v>134</v>
      </c>
      <c r="V88" s="28" t="s">
        <v>135</v>
      </c>
    </row>
    <row r="89" spans="1:22" ht="33.75" x14ac:dyDescent="0.2">
      <c r="A89" s="26">
        <f t="shared" si="1"/>
        <v>81</v>
      </c>
      <c r="B89" s="36">
        <v>44036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1</v>
      </c>
      <c r="O89" s="28">
        <v>0</v>
      </c>
      <c r="P89" s="28" t="s">
        <v>301</v>
      </c>
      <c r="Q89" s="35">
        <v>1.1444444444444444</v>
      </c>
      <c r="R89" s="28" t="s">
        <v>553</v>
      </c>
      <c r="S89" s="42">
        <v>14.76</v>
      </c>
      <c r="T89" s="57">
        <v>16.891999999999999</v>
      </c>
      <c r="U89" s="34" t="s">
        <v>302</v>
      </c>
      <c r="V89" s="34" t="s">
        <v>303</v>
      </c>
    </row>
    <row r="90" spans="1:22" ht="45" x14ac:dyDescent="0.2">
      <c r="A90" s="26">
        <f t="shared" si="1"/>
        <v>82</v>
      </c>
      <c r="B90" s="36">
        <v>44025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1</v>
      </c>
      <c r="O90" s="48">
        <v>0</v>
      </c>
      <c r="P90" s="32" t="s">
        <v>570</v>
      </c>
      <c r="Q90" s="49">
        <v>0.13031294690210271</v>
      </c>
      <c r="R90" s="32" t="s">
        <v>170</v>
      </c>
      <c r="S90" s="63">
        <v>10577.82</v>
      </c>
      <c r="T90" s="29">
        <v>1378.4268959999999</v>
      </c>
      <c r="U90" s="29" t="s">
        <v>416</v>
      </c>
      <c r="V90" s="41" t="s">
        <v>417</v>
      </c>
    </row>
    <row r="91" spans="1:22" ht="33.75" x14ac:dyDescent="0.2">
      <c r="A91" s="26">
        <f t="shared" si="1"/>
        <v>83</v>
      </c>
      <c r="B91" s="36">
        <v>44032</v>
      </c>
      <c r="C91" s="48">
        <v>0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1</v>
      </c>
      <c r="N91" s="48">
        <v>0</v>
      </c>
      <c r="O91" s="48">
        <v>0</v>
      </c>
      <c r="P91" s="34" t="s">
        <v>588</v>
      </c>
      <c r="Q91" s="49">
        <v>0.36684</v>
      </c>
      <c r="R91" s="34" t="s">
        <v>523</v>
      </c>
      <c r="S91" s="34">
        <v>2500</v>
      </c>
      <c r="T91" s="41">
        <v>917.1</v>
      </c>
      <c r="U91" s="28" t="s">
        <v>506</v>
      </c>
      <c r="V91" s="28" t="s">
        <v>446</v>
      </c>
    </row>
    <row r="92" spans="1:22" ht="33.75" x14ac:dyDescent="0.2">
      <c r="A92" s="26">
        <f t="shared" si="1"/>
        <v>84</v>
      </c>
      <c r="B92" s="36">
        <v>44040</v>
      </c>
      <c r="C92" s="48">
        <v>0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1</v>
      </c>
      <c r="N92" s="48">
        <v>0</v>
      </c>
      <c r="O92" s="48">
        <v>0</v>
      </c>
      <c r="P92" s="34" t="s">
        <v>594</v>
      </c>
      <c r="Q92" s="49">
        <v>6.5233183673469393</v>
      </c>
      <c r="R92" s="34" t="s">
        <v>170</v>
      </c>
      <c r="S92" s="34">
        <v>127.4</v>
      </c>
      <c r="T92" s="41">
        <v>831.07076000000006</v>
      </c>
      <c r="U92" s="28" t="s">
        <v>517</v>
      </c>
      <c r="V92" s="28" t="s">
        <v>464</v>
      </c>
    </row>
    <row r="93" spans="1:22" ht="22.5" x14ac:dyDescent="0.2">
      <c r="A93" s="26">
        <f t="shared" si="1"/>
        <v>85</v>
      </c>
      <c r="B93" s="27" t="s">
        <v>144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1</v>
      </c>
      <c r="O93" s="28">
        <v>0</v>
      </c>
      <c r="P93" s="28" t="s">
        <v>153</v>
      </c>
      <c r="Q93" s="35">
        <v>1.5856353591160222E-2</v>
      </c>
      <c r="R93" s="28" t="s">
        <v>154</v>
      </c>
      <c r="S93" s="28" t="s">
        <v>157</v>
      </c>
      <c r="T93" s="41">
        <v>2.5543</v>
      </c>
      <c r="U93" s="28" t="s">
        <v>155</v>
      </c>
      <c r="V93" s="28" t="s">
        <v>156</v>
      </c>
    </row>
    <row r="94" spans="1:22" ht="22.5" x14ac:dyDescent="0.2">
      <c r="A94" s="26">
        <f t="shared" si="1"/>
        <v>86</v>
      </c>
      <c r="B94" s="27">
        <v>44015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1</v>
      </c>
      <c r="O94" s="28">
        <v>0</v>
      </c>
      <c r="P94" s="33" t="s">
        <v>558</v>
      </c>
      <c r="Q94" s="29">
        <v>2.1843558282208592E-2</v>
      </c>
      <c r="R94" s="28" t="s">
        <v>102</v>
      </c>
      <c r="S94" s="28">
        <v>228.2</v>
      </c>
      <c r="T94" s="29">
        <v>4.9847000000000001</v>
      </c>
      <c r="U94" s="26" t="s">
        <v>103</v>
      </c>
      <c r="V94" s="26" t="s">
        <v>104</v>
      </c>
    </row>
    <row r="95" spans="1:22" ht="45" x14ac:dyDescent="0.2">
      <c r="A95" s="26">
        <f t="shared" si="1"/>
        <v>87</v>
      </c>
      <c r="B95" s="27" t="s">
        <v>144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1</v>
      </c>
      <c r="O95" s="28">
        <v>0</v>
      </c>
      <c r="P95" s="28" t="s">
        <v>148</v>
      </c>
      <c r="Q95" s="35">
        <v>9.5411111111111099E-2</v>
      </c>
      <c r="R95" s="28" t="s">
        <v>149</v>
      </c>
      <c r="S95" s="32" t="s">
        <v>152</v>
      </c>
      <c r="T95" s="41">
        <v>45.854579999999999</v>
      </c>
      <c r="U95" s="28" t="s">
        <v>150</v>
      </c>
      <c r="V95" s="28" t="s">
        <v>151</v>
      </c>
    </row>
    <row r="96" spans="1:22" ht="33.75" x14ac:dyDescent="0.2">
      <c r="A96" s="26">
        <f t="shared" si="1"/>
        <v>88</v>
      </c>
      <c r="B96" s="36">
        <v>44027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1</v>
      </c>
      <c r="O96" s="28">
        <v>0</v>
      </c>
      <c r="P96" s="28" t="s">
        <v>276</v>
      </c>
      <c r="Q96" s="35">
        <v>5.4666666666666655E-2</v>
      </c>
      <c r="R96" s="28" t="s">
        <v>277</v>
      </c>
      <c r="S96" s="42">
        <v>54</v>
      </c>
      <c r="T96" s="57">
        <v>2.9519999999999995</v>
      </c>
      <c r="U96" s="34" t="s">
        <v>278</v>
      </c>
      <c r="V96" s="34" t="s">
        <v>279</v>
      </c>
    </row>
    <row r="97" spans="1:22" ht="45" x14ac:dyDescent="0.2">
      <c r="A97" s="26">
        <f t="shared" si="1"/>
        <v>89</v>
      </c>
      <c r="B97" s="27">
        <v>44014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1</v>
      </c>
      <c r="O97" s="28">
        <v>0</v>
      </c>
      <c r="P97" s="28" t="s">
        <v>221</v>
      </c>
      <c r="Q97" s="41">
        <v>1.2</v>
      </c>
      <c r="R97" s="28" t="s">
        <v>173</v>
      </c>
      <c r="S97" s="28">
        <v>75</v>
      </c>
      <c r="T97" s="41">
        <v>90</v>
      </c>
      <c r="U97" s="28" t="s">
        <v>248</v>
      </c>
      <c r="V97" s="28" t="s">
        <v>249</v>
      </c>
    </row>
    <row r="98" spans="1:22" ht="45" x14ac:dyDescent="0.2">
      <c r="A98" s="26">
        <f t="shared" si="1"/>
        <v>90</v>
      </c>
      <c r="B98" s="36">
        <v>44029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1</v>
      </c>
      <c r="O98" s="28">
        <v>0</v>
      </c>
      <c r="P98" s="28" t="s">
        <v>197</v>
      </c>
      <c r="Q98" s="35">
        <v>11.92</v>
      </c>
      <c r="R98" s="28" t="s">
        <v>72</v>
      </c>
      <c r="S98" s="34">
        <v>0.74</v>
      </c>
      <c r="T98" s="55">
        <v>8.8208000000000002</v>
      </c>
      <c r="U98" s="34" t="s">
        <v>261</v>
      </c>
      <c r="V98" s="34" t="s">
        <v>262</v>
      </c>
    </row>
    <row r="99" spans="1:22" ht="45" x14ac:dyDescent="0.2">
      <c r="A99" s="26">
        <f t="shared" si="1"/>
        <v>91</v>
      </c>
      <c r="B99" s="36">
        <v>44039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1</v>
      </c>
      <c r="O99" s="28">
        <v>0</v>
      </c>
      <c r="P99" s="28" t="s">
        <v>197</v>
      </c>
      <c r="Q99" s="35">
        <v>10.56</v>
      </c>
      <c r="R99" s="28" t="s">
        <v>72</v>
      </c>
      <c r="S99" s="34">
        <v>1</v>
      </c>
      <c r="T99" s="55">
        <v>10.56</v>
      </c>
      <c r="U99" s="34" t="s">
        <v>263</v>
      </c>
      <c r="V99" s="34" t="s">
        <v>264</v>
      </c>
    </row>
    <row r="100" spans="1:22" ht="33.75" x14ac:dyDescent="0.2">
      <c r="A100" s="26">
        <f t="shared" si="1"/>
        <v>92</v>
      </c>
      <c r="B100" s="36" t="s">
        <v>308</v>
      </c>
      <c r="C100" s="34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1</v>
      </c>
      <c r="O100" s="34">
        <v>0</v>
      </c>
      <c r="P100" s="34" t="s">
        <v>309</v>
      </c>
      <c r="Q100" s="30">
        <v>1.5347999999999999</v>
      </c>
      <c r="R100" s="34" t="s">
        <v>72</v>
      </c>
      <c r="S100" s="26">
        <v>1</v>
      </c>
      <c r="T100" s="58">
        <v>1.5347999999999999</v>
      </c>
      <c r="U100" s="34" t="s">
        <v>310</v>
      </c>
      <c r="V100" s="34" t="s">
        <v>311</v>
      </c>
    </row>
    <row r="101" spans="1:22" ht="45" x14ac:dyDescent="0.2">
      <c r="A101" s="26">
        <f t="shared" si="1"/>
        <v>93</v>
      </c>
      <c r="B101" s="45">
        <v>44027</v>
      </c>
      <c r="C101" s="34">
        <v>0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1</v>
      </c>
      <c r="O101" s="34">
        <v>0</v>
      </c>
      <c r="P101" s="46" t="s">
        <v>322</v>
      </c>
      <c r="Q101" s="29">
        <v>3</v>
      </c>
      <c r="R101" s="34" t="s">
        <v>194</v>
      </c>
      <c r="S101" s="29">
        <v>10</v>
      </c>
      <c r="T101" s="47">
        <v>30</v>
      </c>
      <c r="U101" s="46" t="s">
        <v>323</v>
      </c>
      <c r="V101" s="46" t="s">
        <v>324</v>
      </c>
    </row>
    <row r="102" spans="1:22" ht="22.5" x14ac:dyDescent="0.2">
      <c r="A102" s="26">
        <f t="shared" si="1"/>
        <v>94</v>
      </c>
      <c r="B102" s="27">
        <v>44015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1</v>
      </c>
      <c r="O102" s="28">
        <v>0</v>
      </c>
      <c r="P102" s="26" t="s">
        <v>554</v>
      </c>
      <c r="Q102" s="29">
        <v>1.8750000000000002</v>
      </c>
      <c r="R102" s="26" t="s">
        <v>33</v>
      </c>
      <c r="S102" s="28">
        <v>5.6</v>
      </c>
      <c r="T102" s="29">
        <v>10.5</v>
      </c>
      <c r="U102" s="26" t="s">
        <v>76</v>
      </c>
      <c r="V102" s="26" t="s">
        <v>77</v>
      </c>
    </row>
    <row r="103" spans="1:22" ht="22.5" x14ac:dyDescent="0.2">
      <c r="A103" s="26">
        <f t="shared" si="1"/>
        <v>95</v>
      </c>
      <c r="B103" s="27">
        <v>44015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1</v>
      </c>
      <c r="O103" s="28">
        <v>0</v>
      </c>
      <c r="P103" s="26" t="s">
        <v>557</v>
      </c>
      <c r="Q103" s="29">
        <v>0.60000000000000009</v>
      </c>
      <c r="R103" s="26" t="s">
        <v>33</v>
      </c>
      <c r="S103" s="28">
        <v>9</v>
      </c>
      <c r="T103" s="29">
        <v>5.4</v>
      </c>
      <c r="U103" s="26" t="s">
        <v>100</v>
      </c>
      <c r="V103" s="26" t="s">
        <v>101</v>
      </c>
    </row>
    <row r="104" spans="1:22" ht="22.5" x14ac:dyDescent="0.2">
      <c r="A104" s="26">
        <f t="shared" si="1"/>
        <v>96</v>
      </c>
      <c r="B104" s="27">
        <v>44029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1</v>
      </c>
      <c r="O104" s="28">
        <v>0</v>
      </c>
      <c r="P104" s="33" t="s">
        <v>559</v>
      </c>
      <c r="Q104" s="29">
        <v>2.2400000000000002</v>
      </c>
      <c r="R104" s="26" t="s">
        <v>33</v>
      </c>
      <c r="S104" s="28">
        <v>16.5</v>
      </c>
      <c r="T104" s="29">
        <v>36.96</v>
      </c>
      <c r="U104" s="26" t="s">
        <v>110</v>
      </c>
      <c r="V104" s="26" t="s">
        <v>111</v>
      </c>
    </row>
    <row r="105" spans="1:22" ht="22.5" x14ac:dyDescent="0.2">
      <c r="A105" s="26">
        <f t="shared" si="1"/>
        <v>97</v>
      </c>
      <c r="B105" s="27">
        <v>44035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1</v>
      </c>
      <c r="O105" s="28">
        <v>0</v>
      </c>
      <c r="P105" s="26" t="s">
        <v>560</v>
      </c>
      <c r="Q105" s="29">
        <v>4.9210000000000003</v>
      </c>
      <c r="R105" s="26" t="s">
        <v>33</v>
      </c>
      <c r="S105" s="28">
        <v>1.8</v>
      </c>
      <c r="T105" s="29">
        <v>8.857800000000001</v>
      </c>
      <c r="U105" s="26" t="s">
        <v>119</v>
      </c>
      <c r="V105" s="26" t="s">
        <v>120</v>
      </c>
    </row>
    <row r="106" spans="1:22" ht="22.5" x14ac:dyDescent="0.2">
      <c r="A106" s="26">
        <f t="shared" si="1"/>
        <v>98</v>
      </c>
      <c r="B106" s="27">
        <v>44042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1</v>
      </c>
      <c r="O106" s="28">
        <v>0</v>
      </c>
      <c r="P106" s="26" t="s">
        <v>560</v>
      </c>
      <c r="Q106" s="29">
        <v>1.4096000000000002</v>
      </c>
      <c r="R106" s="26" t="s">
        <v>33</v>
      </c>
      <c r="S106" s="28">
        <v>4.5</v>
      </c>
      <c r="T106" s="29">
        <v>6.3432000000000004</v>
      </c>
      <c r="U106" s="26" t="s">
        <v>125</v>
      </c>
      <c r="V106" s="26" t="s">
        <v>126</v>
      </c>
    </row>
    <row r="107" spans="1:22" ht="33.75" x14ac:dyDescent="0.2">
      <c r="A107" s="26">
        <f t="shared" si="1"/>
        <v>99</v>
      </c>
      <c r="B107" s="27" t="s">
        <v>129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1</v>
      </c>
      <c r="O107" s="28">
        <v>0</v>
      </c>
      <c r="P107" s="28" t="s">
        <v>130</v>
      </c>
      <c r="Q107" s="35">
        <v>0.67</v>
      </c>
      <c r="R107" s="28" t="s">
        <v>33</v>
      </c>
      <c r="S107" s="32">
        <v>3.56</v>
      </c>
      <c r="T107" s="41">
        <v>2.3852000000000002</v>
      </c>
      <c r="U107" s="28" t="s">
        <v>131</v>
      </c>
      <c r="V107" s="28" t="s">
        <v>132</v>
      </c>
    </row>
    <row r="108" spans="1:22" ht="33.75" x14ac:dyDescent="0.2">
      <c r="A108" s="26">
        <f t="shared" si="1"/>
        <v>100</v>
      </c>
      <c r="B108" s="27" t="s">
        <v>137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1</v>
      </c>
      <c r="O108" s="28">
        <v>0</v>
      </c>
      <c r="P108" s="28" t="s">
        <v>130</v>
      </c>
      <c r="Q108" s="35">
        <v>6.2676666666666669</v>
      </c>
      <c r="R108" s="28" t="s">
        <v>33</v>
      </c>
      <c r="S108" s="32">
        <v>2.67</v>
      </c>
      <c r="T108" s="41">
        <v>16.734670000000001</v>
      </c>
      <c r="U108" s="28" t="s">
        <v>131</v>
      </c>
      <c r="V108" s="28" t="s">
        <v>138</v>
      </c>
    </row>
    <row r="109" spans="1:22" ht="22.5" x14ac:dyDescent="0.2">
      <c r="A109" s="26">
        <f t="shared" si="1"/>
        <v>101</v>
      </c>
      <c r="B109" s="27" t="s">
        <v>162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1</v>
      </c>
      <c r="O109" s="28">
        <v>0</v>
      </c>
      <c r="P109" s="28" t="s">
        <v>163</v>
      </c>
      <c r="Q109" s="35">
        <v>4.8460000000000001</v>
      </c>
      <c r="R109" s="28" t="s">
        <v>33</v>
      </c>
      <c r="S109" s="32">
        <v>5</v>
      </c>
      <c r="T109" s="41">
        <v>24.23</v>
      </c>
      <c r="U109" s="28" t="s">
        <v>164</v>
      </c>
      <c r="V109" s="28" t="s">
        <v>165</v>
      </c>
    </row>
    <row r="110" spans="1:22" ht="22.5" x14ac:dyDescent="0.2">
      <c r="A110" s="26">
        <f t="shared" si="1"/>
        <v>102</v>
      </c>
      <c r="B110" s="27">
        <v>44015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1</v>
      </c>
      <c r="O110" s="28">
        <v>0</v>
      </c>
      <c r="P110" s="28" t="s">
        <v>563</v>
      </c>
      <c r="Q110" s="35">
        <v>0.33</v>
      </c>
      <c r="R110" s="34" t="s">
        <v>177</v>
      </c>
      <c r="S110" s="32">
        <v>161.28</v>
      </c>
      <c r="T110" s="39">
        <v>53.2224</v>
      </c>
      <c r="U110" s="28" t="s">
        <v>178</v>
      </c>
      <c r="V110" s="28" t="s">
        <v>179</v>
      </c>
    </row>
    <row r="111" spans="1:22" ht="33.75" x14ac:dyDescent="0.2">
      <c r="A111" s="26">
        <f t="shared" si="1"/>
        <v>103</v>
      </c>
      <c r="B111" s="27">
        <v>44027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1</v>
      </c>
      <c r="O111" s="28">
        <v>0</v>
      </c>
      <c r="P111" s="28" t="s">
        <v>632</v>
      </c>
      <c r="Q111" s="35">
        <v>0.13700000000000001</v>
      </c>
      <c r="R111" s="28" t="s">
        <v>177</v>
      </c>
      <c r="S111" s="37">
        <v>19.5</v>
      </c>
      <c r="T111" s="40">
        <v>2.6715</v>
      </c>
      <c r="U111" s="28" t="s">
        <v>185</v>
      </c>
      <c r="V111" s="28" t="s">
        <v>186</v>
      </c>
    </row>
    <row r="112" spans="1:22" ht="22.5" x14ac:dyDescent="0.2">
      <c r="A112" s="26">
        <f t="shared" si="1"/>
        <v>104</v>
      </c>
      <c r="B112" s="27">
        <v>44039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1</v>
      </c>
      <c r="O112" s="28">
        <v>0</v>
      </c>
      <c r="P112" s="28" t="s">
        <v>564</v>
      </c>
      <c r="Q112" s="35">
        <v>8.0250000000000004</v>
      </c>
      <c r="R112" s="28" t="s">
        <v>177</v>
      </c>
      <c r="S112" s="37">
        <v>1</v>
      </c>
      <c r="T112" s="40">
        <v>8.0250000000000004</v>
      </c>
      <c r="U112" s="28" t="s">
        <v>187</v>
      </c>
      <c r="V112" s="28" t="s">
        <v>188</v>
      </c>
    </row>
    <row r="113" spans="1:22" ht="33.75" x14ac:dyDescent="0.2">
      <c r="A113" s="26">
        <f t="shared" si="1"/>
        <v>105</v>
      </c>
      <c r="B113" s="27">
        <v>44014</v>
      </c>
      <c r="C113" s="28">
        <v>0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1</v>
      </c>
      <c r="O113" s="28">
        <v>0</v>
      </c>
      <c r="P113" s="28" t="s">
        <v>230</v>
      </c>
      <c r="Q113" s="41">
        <v>2.3199999999999998</v>
      </c>
      <c r="R113" s="28" t="s">
        <v>177</v>
      </c>
      <c r="S113" s="28">
        <v>3.05</v>
      </c>
      <c r="T113" s="41">
        <v>7.0759999999999996</v>
      </c>
      <c r="U113" s="28" t="s">
        <v>231</v>
      </c>
      <c r="V113" s="28" t="s">
        <v>232</v>
      </c>
    </row>
    <row r="114" spans="1:22" ht="22.5" x14ac:dyDescent="0.2">
      <c r="A114" s="26">
        <f t="shared" si="1"/>
        <v>106</v>
      </c>
      <c r="B114" s="43">
        <v>44033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34">
        <v>1</v>
      </c>
      <c r="O114" s="34" t="str">
        <f>IF(N114&gt;=1,"0",IF(N114&lt;=0,"1"))</f>
        <v>0</v>
      </c>
      <c r="P114" s="28" t="s">
        <v>566</v>
      </c>
      <c r="Q114" s="30">
        <v>2.8000000000000001E-2</v>
      </c>
      <c r="R114" s="34" t="s">
        <v>177</v>
      </c>
      <c r="S114" s="37">
        <v>1083.45</v>
      </c>
      <c r="T114" s="41">
        <v>30.336600000000001</v>
      </c>
      <c r="U114" s="44" t="s">
        <v>254</v>
      </c>
      <c r="V114" s="44" t="s">
        <v>255</v>
      </c>
    </row>
    <row r="115" spans="1:22" ht="22.5" x14ac:dyDescent="0.2">
      <c r="A115" s="26">
        <f t="shared" si="1"/>
        <v>107</v>
      </c>
      <c r="B115" s="43">
        <v>44035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34">
        <v>1</v>
      </c>
      <c r="O115" s="34" t="str">
        <f>IF(N115&gt;=1,"0",IF(N115&lt;=0,"1"))</f>
        <v>0</v>
      </c>
      <c r="P115" s="28" t="s">
        <v>567</v>
      </c>
      <c r="Q115" s="30">
        <v>0.36000000000000004</v>
      </c>
      <c r="R115" s="34" t="s">
        <v>177</v>
      </c>
      <c r="S115" s="37">
        <v>35.909500000000001</v>
      </c>
      <c r="T115" s="29">
        <v>12.927420000000001</v>
      </c>
      <c r="U115" s="44" t="s">
        <v>256</v>
      </c>
      <c r="V115" s="44" t="s">
        <v>257</v>
      </c>
    </row>
    <row r="116" spans="1:22" ht="45" x14ac:dyDescent="0.2">
      <c r="A116" s="26">
        <f t="shared" si="1"/>
        <v>108</v>
      </c>
      <c r="B116" s="36">
        <v>44040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1</v>
      </c>
      <c r="O116" s="28">
        <v>0</v>
      </c>
      <c r="P116" s="28" t="s">
        <v>197</v>
      </c>
      <c r="Q116" s="35">
        <v>0.84499999999999997</v>
      </c>
      <c r="R116" s="28" t="s">
        <v>33</v>
      </c>
      <c r="S116" s="34">
        <v>10.64</v>
      </c>
      <c r="T116" s="55">
        <v>8.9908000000000001</v>
      </c>
      <c r="U116" s="34" t="s">
        <v>265</v>
      </c>
      <c r="V116" s="34" t="s">
        <v>266</v>
      </c>
    </row>
    <row r="117" spans="1:22" ht="45" x14ac:dyDescent="0.2">
      <c r="A117" s="26">
        <f t="shared" si="1"/>
        <v>109</v>
      </c>
      <c r="B117" s="36">
        <v>44015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1</v>
      </c>
      <c r="O117" s="28">
        <v>0</v>
      </c>
      <c r="P117" s="28" t="s">
        <v>267</v>
      </c>
      <c r="Q117" s="35">
        <v>0.18843333333333334</v>
      </c>
      <c r="R117" s="28" t="s">
        <v>33</v>
      </c>
      <c r="S117" s="34">
        <v>25.56</v>
      </c>
      <c r="T117" s="55">
        <v>4.8163559999999999</v>
      </c>
      <c r="U117" s="34" t="s">
        <v>268</v>
      </c>
      <c r="V117" s="34" t="s">
        <v>269</v>
      </c>
    </row>
    <row r="118" spans="1:22" ht="45" x14ac:dyDescent="0.2">
      <c r="A118" s="26">
        <f t="shared" si="1"/>
        <v>110</v>
      </c>
      <c r="B118" s="36">
        <v>44029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1</v>
      </c>
      <c r="O118" s="28">
        <v>0</v>
      </c>
      <c r="P118" s="28" t="s">
        <v>273</v>
      </c>
      <c r="Q118" s="35">
        <v>12.3</v>
      </c>
      <c r="R118" s="28" t="s">
        <v>33</v>
      </c>
      <c r="S118" s="42">
        <v>0.9</v>
      </c>
      <c r="T118" s="57">
        <v>11.07</v>
      </c>
      <c r="U118" s="34" t="s">
        <v>274</v>
      </c>
      <c r="V118" s="34" t="s">
        <v>275</v>
      </c>
    </row>
    <row r="119" spans="1:22" ht="33.75" x14ac:dyDescent="0.2">
      <c r="A119" s="26">
        <f t="shared" si="1"/>
        <v>111</v>
      </c>
      <c r="B119" s="36" t="s">
        <v>280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1</v>
      </c>
      <c r="O119" s="28">
        <v>0</v>
      </c>
      <c r="P119" s="28" t="s">
        <v>276</v>
      </c>
      <c r="Q119" s="35">
        <v>3.0000000000000001E-3</v>
      </c>
      <c r="R119" s="28" t="s">
        <v>33</v>
      </c>
      <c r="S119" s="42">
        <v>959.76</v>
      </c>
      <c r="T119" s="57">
        <v>2.8792800000000001</v>
      </c>
      <c r="U119" s="34" t="s">
        <v>278</v>
      </c>
      <c r="V119" s="34" t="s">
        <v>281</v>
      </c>
    </row>
    <row r="120" spans="1:22" ht="33.75" x14ac:dyDescent="0.2">
      <c r="A120" s="26">
        <f t="shared" si="1"/>
        <v>112</v>
      </c>
      <c r="B120" s="36" t="s">
        <v>282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1</v>
      </c>
      <c r="O120" s="28">
        <v>0</v>
      </c>
      <c r="P120" s="28" t="s">
        <v>276</v>
      </c>
      <c r="Q120" s="35">
        <v>2.4999999999999998E-2</v>
      </c>
      <c r="R120" s="28" t="s">
        <v>33</v>
      </c>
      <c r="S120" s="42">
        <v>72</v>
      </c>
      <c r="T120" s="57">
        <v>1.7999999999999998</v>
      </c>
      <c r="U120" s="34" t="s">
        <v>278</v>
      </c>
      <c r="V120" s="34" t="s">
        <v>283</v>
      </c>
    </row>
    <row r="121" spans="1:22" ht="33.75" x14ac:dyDescent="0.2">
      <c r="A121" s="26">
        <f t="shared" si="1"/>
        <v>113</v>
      </c>
      <c r="B121" s="36">
        <v>44025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1</v>
      </c>
      <c r="O121" s="28">
        <v>0</v>
      </c>
      <c r="P121" s="28" t="s">
        <v>291</v>
      </c>
      <c r="Q121" s="35">
        <v>0.66500000000000004</v>
      </c>
      <c r="R121" s="28" t="s">
        <v>33</v>
      </c>
      <c r="S121" s="42">
        <v>6</v>
      </c>
      <c r="T121" s="57">
        <v>3.99</v>
      </c>
      <c r="U121" s="34" t="s">
        <v>292</v>
      </c>
      <c r="V121" s="34" t="s">
        <v>293</v>
      </c>
    </row>
    <row r="122" spans="1:22" ht="45" x14ac:dyDescent="0.2">
      <c r="A122" s="26">
        <f t="shared" si="1"/>
        <v>114</v>
      </c>
      <c r="B122" s="36">
        <v>44036</v>
      </c>
      <c r="C122" s="28">
        <v>0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1</v>
      </c>
      <c r="O122" s="28">
        <v>0</v>
      </c>
      <c r="P122" s="28" t="s">
        <v>295</v>
      </c>
      <c r="Q122" s="35">
        <v>1.1220000000000001</v>
      </c>
      <c r="R122" s="28" t="s">
        <v>33</v>
      </c>
      <c r="S122" s="42">
        <v>50</v>
      </c>
      <c r="T122" s="57">
        <v>56.1</v>
      </c>
      <c r="U122" s="34" t="s">
        <v>296</v>
      </c>
      <c r="V122" s="34" t="s">
        <v>297</v>
      </c>
    </row>
    <row r="123" spans="1:22" ht="33.75" x14ac:dyDescent="0.2">
      <c r="A123" s="26">
        <f t="shared" si="1"/>
        <v>115</v>
      </c>
      <c r="B123" s="36">
        <v>44043</v>
      </c>
      <c r="C123" s="28">
        <v>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1</v>
      </c>
      <c r="O123" s="28">
        <v>0</v>
      </c>
      <c r="P123" s="28" t="s">
        <v>298</v>
      </c>
      <c r="Q123" s="35">
        <v>28.55</v>
      </c>
      <c r="R123" s="28" t="s">
        <v>33</v>
      </c>
      <c r="S123" s="42">
        <v>0.68</v>
      </c>
      <c r="T123" s="57">
        <v>19.414000000000001</v>
      </c>
      <c r="U123" s="34" t="s">
        <v>299</v>
      </c>
      <c r="V123" s="34" t="s">
        <v>300</v>
      </c>
    </row>
    <row r="124" spans="1:22" ht="22.5" x14ac:dyDescent="0.2">
      <c r="A124" s="26">
        <f t="shared" si="1"/>
        <v>116</v>
      </c>
      <c r="B124" s="27">
        <v>44033</v>
      </c>
      <c r="C124" s="28">
        <v>0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1</v>
      </c>
      <c r="O124" s="28">
        <v>0</v>
      </c>
      <c r="P124" s="28" t="s">
        <v>312</v>
      </c>
      <c r="Q124" s="35">
        <v>0.61499999999999999</v>
      </c>
      <c r="R124" s="28" t="s">
        <v>33</v>
      </c>
      <c r="S124" s="26">
        <v>3</v>
      </c>
      <c r="T124" s="35">
        <v>1.845</v>
      </c>
      <c r="U124" s="34" t="s">
        <v>313</v>
      </c>
      <c r="V124" s="28" t="s">
        <v>314</v>
      </c>
    </row>
    <row r="125" spans="1:22" ht="22.5" x14ac:dyDescent="0.2">
      <c r="A125" s="26">
        <f t="shared" si="1"/>
        <v>117</v>
      </c>
      <c r="B125" s="36">
        <v>44033</v>
      </c>
      <c r="C125" s="28">
        <v>0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1</v>
      </c>
      <c r="O125" s="28">
        <v>0</v>
      </c>
      <c r="P125" s="28" t="s">
        <v>312</v>
      </c>
      <c r="Q125" s="35">
        <v>3.3283333333333331</v>
      </c>
      <c r="R125" s="28" t="s">
        <v>33</v>
      </c>
      <c r="S125" s="26">
        <v>3</v>
      </c>
      <c r="T125" s="35">
        <v>9.9849999999999994</v>
      </c>
      <c r="U125" s="34" t="s">
        <v>313</v>
      </c>
      <c r="V125" s="34" t="s">
        <v>315</v>
      </c>
    </row>
    <row r="126" spans="1:22" ht="45" x14ac:dyDescent="0.2">
      <c r="A126" s="26">
        <f t="shared" si="1"/>
        <v>118</v>
      </c>
      <c r="B126" s="45">
        <v>44022</v>
      </c>
      <c r="C126" s="34">
        <v>0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1</v>
      </c>
      <c r="O126" s="34">
        <v>0</v>
      </c>
      <c r="P126" s="46" t="s">
        <v>316</v>
      </c>
      <c r="Q126" s="29">
        <v>7.55</v>
      </c>
      <c r="R126" s="29" t="s">
        <v>177</v>
      </c>
      <c r="S126" s="29">
        <v>3.56</v>
      </c>
      <c r="T126" s="47">
        <v>26.878</v>
      </c>
      <c r="U126" s="46" t="s">
        <v>317</v>
      </c>
      <c r="V126" s="46" t="s">
        <v>318</v>
      </c>
    </row>
    <row r="127" spans="1:22" ht="56.25" x14ac:dyDescent="0.2">
      <c r="A127" s="26">
        <f t="shared" si="1"/>
        <v>119</v>
      </c>
      <c r="B127" s="45">
        <v>44025</v>
      </c>
      <c r="C127" s="34">
        <v>0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1</v>
      </c>
      <c r="O127" s="34">
        <v>0</v>
      </c>
      <c r="P127" s="46" t="s">
        <v>319</v>
      </c>
      <c r="Q127" s="29">
        <v>0.14349999999999999</v>
      </c>
      <c r="R127" s="34" t="s">
        <v>177</v>
      </c>
      <c r="S127" s="29">
        <v>36.57</v>
      </c>
      <c r="T127" s="47">
        <v>5.247795</v>
      </c>
      <c r="U127" s="46" t="s">
        <v>320</v>
      </c>
      <c r="V127" s="46" t="s">
        <v>321</v>
      </c>
    </row>
    <row r="128" spans="1:22" ht="45" x14ac:dyDescent="0.2">
      <c r="A128" s="26">
        <f t="shared" si="1"/>
        <v>120</v>
      </c>
      <c r="B128" s="45">
        <v>44028</v>
      </c>
      <c r="C128" s="34">
        <v>0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1</v>
      </c>
      <c r="O128" s="34">
        <v>0</v>
      </c>
      <c r="P128" s="46" t="s">
        <v>332</v>
      </c>
      <c r="Q128" s="29">
        <v>0.52800000000000002</v>
      </c>
      <c r="R128" s="34" t="s">
        <v>177</v>
      </c>
      <c r="S128" s="29">
        <v>12.45</v>
      </c>
      <c r="T128" s="47">
        <v>6.5735999999999999</v>
      </c>
      <c r="U128" s="46" t="s">
        <v>333</v>
      </c>
      <c r="V128" s="46" t="s">
        <v>334</v>
      </c>
    </row>
    <row r="129" spans="1:22" ht="33.75" x14ac:dyDescent="0.2">
      <c r="A129" s="26">
        <f t="shared" si="1"/>
        <v>121</v>
      </c>
      <c r="B129" s="45">
        <v>44033</v>
      </c>
      <c r="C129" s="34">
        <v>0</v>
      </c>
      <c r="D129" s="34">
        <v>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1</v>
      </c>
      <c r="O129" s="34">
        <v>0</v>
      </c>
      <c r="P129" s="46" t="s">
        <v>337</v>
      </c>
      <c r="Q129" s="29">
        <v>4.8056950000000001</v>
      </c>
      <c r="R129" s="34" t="s">
        <v>177</v>
      </c>
      <c r="S129" s="29">
        <v>1.8</v>
      </c>
      <c r="T129" s="47">
        <v>8.6502510000000008</v>
      </c>
      <c r="U129" s="46" t="s">
        <v>338</v>
      </c>
      <c r="V129" s="46" t="s">
        <v>339</v>
      </c>
    </row>
    <row r="130" spans="1:22" ht="45" x14ac:dyDescent="0.2">
      <c r="A130" s="26">
        <f t="shared" si="1"/>
        <v>122</v>
      </c>
      <c r="B130" s="45">
        <v>44039</v>
      </c>
      <c r="C130" s="34">
        <v>0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1</v>
      </c>
      <c r="O130" s="34">
        <v>0</v>
      </c>
      <c r="P130" s="46" t="s">
        <v>340</v>
      </c>
      <c r="Q130" s="29">
        <v>6.2333333333333334</v>
      </c>
      <c r="R130" s="34" t="s">
        <v>177</v>
      </c>
      <c r="S130" s="29">
        <v>12</v>
      </c>
      <c r="T130" s="47">
        <v>74.8</v>
      </c>
      <c r="U130" s="46" t="s">
        <v>341</v>
      </c>
      <c r="V130" s="46" t="s">
        <v>342</v>
      </c>
    </row>
    <row r="131" spans="1:22" ht="33.75" x14ac:dyDescent="0.2">
      <c r="A131" s="26">
        <f t="shared" si="1"/>
        <v>123</v>
      </c>
      <c r="B131" s="45">
        <v>44039</v>
      </c>
      <c r="C131" s="34">
        <v>0</v>
      </c>
      <c r="D131" s="34">
        <v>0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1</v>
      </c>
      <c r="O131" s="34">
        <v>0</v>
      </c>
      <c r="P131" s="46" t="s">
        <v>343</v>
      </c>
      <c r="Q131" s="29">
        <v>1.08</v>
      </c>
      <c r="R131" s="34" t="s">
        <v>177</v>
      </c>
      <c r="S131" s="29">
        <v>3</v>
      </c>
      <c r="T131" s="47">
        <v>3.24</v>
      </c>
      <c r="U131" s="46" t="s">
        <v>344</v>
      </c>
      <c r="V131" s="46" t="s">
        <v>345</v>
      </c>
    </row>
    <row r="132" spans="1:22" ht="22.5" x14ac:dyDescent="0.2">
      <c r="A132" s="26">
        <f t="shared" si="1"/>
        <v>124</v>
      </c>
      <c r="B132" s="72">
        <v>44015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1</v>
      </c>
      <c r="O132" s="48">
        <v>0</v>
      </c>
      <c r="P132" s="50" t="s">
        <v>369</v>
      </c>
      <c r="Q132" s="49">
        <v>21.9</v>
      </c>
      <c r="R132" s="51" t="s">
        <v>33</v>
      </c>
      <c r="S132" s="41">
        <v>1.46</v>
      </c>
      <c r="T132" s="51">
        <v>31.973999999999997</v>
      </c>
      <c r="U132" s="50" t="s">
        <v>402</v>
      </c>
      <c r="V132" s="50" t="s">
        <v>377</v>
      </c>
    </row>
    <row r="133" spans="1:22" ht="22.5" x14ac:dyDescent="0.2">
      <c r="A133" s="26">
        <f t="shared" si="1"/>
        <v>125</v>
      </c>
      <c r="B133" s="72">
        <v>44015</v>
      </c>
      <c r="C133" s="48">
        <v>0</v>
      </c>
      <c r="D133" s="48">
        <v>0</v>
      </c>
      <c r="E133" s="48">
        <v>0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1</v>
      </c>
      <c r="O133" s="48">
        <v>0</v>
      </c>
      <c r="P133" s="28" t="s">
        <v>369</v>
      </c>
      <c r="Q133" s="49">
        <v>5.2941538461538453</v>
      </c>
      <c r="R133" s="51" t="s">
        <v>33</v>
      </c>
      <c r="S133" s="41">
        <v>9.49</v>
      </c>
      <c r="T133" s="51">
        <v>50.241519999999994</v>
      </c>
      <c r="U133" s="50" t="s">
        <v>402</v>
      </c>
      <c r="V133" s="50" t="s">
        <v>378</v>
      </c>
    </row>
    <row r="134" spans="1:22" ht="22.5" x14ac:dyDescent="0.2">
      <c r="A134" s="26">
        <f t="shared" si="1"/>
        <v>126</v>
      </c>
      <c r="B134" s="72">
        <v>44015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1</v>
      </c>
      <c r="O134" s="48">
        <v>0</v>
      </c>
      <c r="P134" s="28" t="s">
        <v>370</v>
      </c>
      <c r="Q134" s="49">
        <v>19.5</v>
      </c>
      <c r="R134" s="51" t="s">
        <v>33</v>
      </c>
      <c r="S134" s="41">
        <v>1.46</v>
      </c>
      <c r="T134" s="51">
        <v>28.47</v>
      </c>
      <c r="U134" s="50" t="s">
        <v>402</v>
      </c>
      <c r="V134" s="50" t="s">
        <v>379</v>
      </c>
    </row>
    <row r="135" spans="1:22" ht="22.5" x14ac:dyDescent="0.2">
      <c r="A135" s="26">
        <f t="shared" si="1"/>
        <v>127</v>
      </c>
      <c r="B135" s="72">
        <v>44019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1</v>
      </c>
      <c r="O135" s="48">
        <v>0</v>
      </c>
      <c r="P135" s="28" t="s">
        <v>371</v>
      </c>
      <c r="Q135" s="49">
        <v>1.8687499999999999</v>
      </c>
      <c r="R135" s="51" t="s">
        <v>33</v>
      </c>
      <c r="S135" s="41">
        <v>5.84</v>
      </c>
      <c r="T135" s="51">
        <v>10.913499999999999</v>
      </c>
      <c r="U135" s="50" t="s">
        <v>404</v>
      </c>
      <c r="V135" s="50" t="s">
        <v>381</v>
      </c>
    </row>
    <row r="136" spans="1:22" ht="22.5" x14ac:dyDescent="0.2">
      <c r="A136" s="26">
        <f t="shared" si="1"/>
        <v>128</v>
      </c>
      <c r="B136" s="72">
        <v>44019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1</v>
      </c>
      <c r="O136" s="48">
        <v>0</v>
      </c>
      <c r="P136" s="28" t="s">
        <v>371</v>
      </c>
      <c r="Q136" s="49">
        <v>4.5</v>
      </c>
      <c r="R136" s="51" t="s">
        <v>33</v>
      </c>
      <c r="S136" s="41">
        <v>2.19</v>
      </c>
      <c r="T136" s="51">
        <v>9.8550000000000004</v>
      </c>
      <c r="U136" s="50" t="s">
        <v>404</v>
      </c>
      <c r="V136" s="50" t="s">
        <v>382</v>
      </c>
    </row>
    <row r="137" spans="1:22" ht="22.5" x14ac:dyDescent="0.2">
      <c r="A137" s="26">
        <f t="shared" si="1"/>
        <v>129</v>
      </c>
      <c r="B137" s="72">
        <v>44019</v>
      </c>
      <c r="C137" s="48">
        <v>0</v>
      </c>
      <c r="D137" s="48">
        <v>0</v>
      </c>
      <c r="E137" s="48">
        <v>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1</v>
      </c>
      <c r="O137" s="48">
        <v>0</v>
      </c>
      <c r="P137" s="28" t="s">
        <v>371</v>
      </c>
      <c r="Q137" s="49">
        <v>4.6833333333333336</v>
      </c>
      <c r="R137" s="51" t="s">
        <v>33</v>
      </c>
      <c r="S137" s="41">
        <v>2.19</v>
      </c>
      <c r="T137" s="51">
        <v>10.256500000000001</v>
      </c>
      <c r="U137" s="50" t="s">
        <v>404</v>
      </c>
      <c r="V137" s="50" t="s">
        <v>383</v>
      </c>
    </row>
    <row r="138" spans="1:22" ht="22.5" x14ac:dyDescent="0.2">
      <c r="A138" s="26">
        <f t="shared" ref="A138:A201" si="2">A137+1</f>
        <v>130</v>
      </c>
      <c r="B138" s="72">
        <v>44019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1</v>
      </c>
      <c r="O138" s="48">
        <v>0</v>
      </c>
      <c r="P138" s="28" t="s">
        <v>371</v>
      </c>
      <c r="Q138" s="49">
        <v>7.2750000000000012</v>
      </c>
      <c r="R138" s="41" t="s">
        <v>33</v>
      </c>
      <c r="S138" s="41">
        <v>1.46</v>
      </c>
      <c r="T138" s="51">
        <v>10.621500000000001</v>
      </c>
      <c r="U138" s="50" t="s">
        <v>404</v>
      </c>
      <c r="V138" s="50" t="s">
        <v>384</v>
      </c>
    </row>
    <row r="139" spans="1:22" ht="22.5" x14ac:dyDescent="0.2">
      <c r="A139" s="26">
        <f t="shared" si="2"/>
        <v>131</v>
      </c>
      <c r="B139" s="72">
        <v>44019</v>
      </c>
      <c r="C139" s="48">
        <v>0</v>
      </c>
      <c r="D139" s="48">
        <v>0</v>
      </c>
      <c r="E139" s="48">
        <v>0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1</v>
      </c>
      <c r="O139" s="48">
        <v>0</v>
      </c>
      <c r="P139" s="50" t="s">
        <v>372</v>
      </c>
      <c r="Q139" s="49">
        <v>0.66</v>
      </c>
      <c r="R139" s="51" t="s">
        <v>33</v>
      </c>
      <c r="S139" s="41">
        <v>8.76</v>
      </c>
      <c r="T139" s="51">
        <v>5.7816000000000001</v>
      </c>
      <c r="U139" s="50" t="s">
        <v>405</v>
      </c>
      <c r="V139" s="50" t="s">
        <v>385</v>
      </c>
    </row>
    <row r="140" spans="1:22" ht="22.5" x14ac:dyDescent="0.2">
      <c r="A140" s="26">
        <f t="shared" si="2"/>
        <v>132</v>
      </c>
      <c r="B140" s="72">
        <v>44021</v>
      </c>
      <c r="C140" s="48">
        <v>0</v>
      </c>
      <c r="D140" s="48">
        <v>0</v>
      </c>
      <c r="E140" s="48">
        <v>0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1</v>
      </c>
      <c r="O140" s="48">
        <v>0</v>
      </c>
      <c r="P140" s="28" t="s">
        <v>371</v>
      </c>
      <c r="Q140" s="49">
        <v>3.3850000000000002</v>
      </c>
      <c r="R140" s="41" t="s">
        <v>33</v>
      </c>
      <c r="S140" s="41">
        <v>2.92</v>
      </c>
      <c r="T140" s="51">
        <v>9.8841999999999999</v>
      </c>
      <c r="U140" s="50" t="s">
        <v>404</v>
      </c>
      <c r="V140" s="50" t="s">
        <v>386</v>
      </c>
    </row>
    <row r="141" spans="1:22" ht="22.5" x14ac:dyDescent="0.2">
      <c r="A141" s="26">
        <f t="shared" si="2"/>
        <v>133</v>
      </c>
      <c r="B141" s="72">
        <v>44021</v>
      </c>
      <c r="C141" s="48">
        <v>0</v>
      </c>
      <c r="D141" s="48">
        <v>0</v>
      </c>
      <c r="E141" s="48">
        <v>0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1</v>
      </c>
      <c r="O141" s="48">
        <v>0</v>
      </c>
      <c r="P141" s="28" t="s">
        <v>371</v>
      </c>
      <c r="Q141" s="49">
        <v>4.4666666666666668</v>
      </c>
      <c r="R141" s="41" t="s">
        <v>33</v>
      </c>
      <c r="S141" s="41">
        <v>2.19</v>
      </c>
      <c r="T141" s="51">
        <v>9.782</v>
      </c>
      <c r="U141" s="50" t="s">
        <v>404</v>
      </c>
      <c r="V141" s="50" t="s">
        <v>387</v>
      </c>
    </row>
    <row r="142" spans="1:22" ht="22.5" x14ac:dyDescent="0.2">
      <c r="A142" s="26">
        <f t="shared" si="2"/>
        <v>134</v>
      </c>
      <c r="B142" s="72">
        <v>44028</v>
      </c>
      <c r="C142" s="48">
        <v>0</v>
      </c>
      <c r="D142" s="48">
        <v>0</v>
      </c>
      <c r="E142" s="48">
        <v>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1</v>
      </c>
      <c r="O142" s="48">
        <v>0</v>
      </c>
      <c r="P142" s="28" t="s">
        <v>373</v>
      </c>
      <c r="Q142" s="49">
        <v>3.9599999999999996E-2</v>
      </c>
      <c r="R142" s="41" t="s">
        <v>33</v>
      </c>
      <c r="S142" s="41">
        <v>1825</v>
      </c>
      <c r="T142" s="51">
        <v>72.27</v>
      </c>
      <c r="U142" s="50" t="s">
        <v>410</v>
      </c>
      <c r="V142" s="50" t="s">
        <v>395</v>
      </c>
    </row>
    <row r="143" spans="1:22" ht="22.5" x14ac:dyDescent="0.2">
      <c r="A143" s="26">
        <f t="shared" si="2"/>
        <v>135</v>
      </c>
      <c r="B143" s="72">
        <v>44034</v>
      </c>
      <c r="C143" s="48">
        <v>0</v>
      </c>
      <c r="D143" s="48">
        <v>0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1</v>
      </c>
      <c r="O143" s="48">
        <v>0</v>
      </c>
      <c r="P143" s="50" t="s">
        <v>372</v>
      </c>
      <c r="Q143" s="49">
        <v>0.44</v>
      </c>
      <c r="R143" s="51" t="s">
        <v>33</v>
      </c>
      <c r="S143" s="41">
        <v>109.5</v>
      </c>
      <c r="T143" s="51">
        <v>48.18</v>
      </c>
      <c r="U143" s="50" t="s">
        <v>411</v>
      </c>
      <c r="V143" s="50" t="s">
        <v>396</v>
      </c>
    </row>
    <row r="144" spans="1:22" ht="22.5" x14ac:dyDescent="0.2">
      <c r="A144" s="26">
        <f t="shared" si="2"/>
        <v>136</v>
      </c>
      <c r="B144" s="72">
        <v>44036</v>
      </c>
      <c r="C144" s="48">
        <v>0</v>
      </c>
      <c r="D144" s="48">
        <v>0</v>
      </c>
      <c r="E144" s="48">
        <v>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1</v>
      </c>
      <c r="O144" s="48">
        <v>0</v>
      </c>
      <c r="P144" s="28" t="s">
        <v>374</v>
      </c>
      <c r="Q144" s="49">
        <v>8.6000000000000007E-2</v>
      </c>
      <c r="R144" s="41" t="s">
        <v>33</v>
      </c>
      <c r="S144" s="41">
        <v>70.81</v>
      </c>
      <c r="T144" s="51">
        <v>6.0896600000000003</v>
      </c>
      <c r="U144" s="50" t="s">
        <v>413</v>
      </c>
      <c r="V144" s="50" t="s">
        <v>398</v>
      </c>
    </row>
    <row r="145" spans="1:22" ht="22.5" x14ac:dyDescent="0.2">
      <c r="A145" s="26">
        <f t="shared" si="2"/>
        <v>137</v>
      </c>
      <c r="B145" s="72">
        <v>44036</v>
      </c>
      <c r="C145" s="48">
        <v>0</v>
      </c>
      <c r="D145" s="48">
        <v>0</v>
      </c>
      <c r="E145" s="48">
        <v>0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1</v>
      </c>
      <c r="O145" s="48">
        <v>0</v>
      </c>
      <c r="P145" s="28" t="s">
        <v>374</v>
      </c>
      <c r="Q145" s="49">
        <v>8.5999999999999979E-2</v>
      </c>
      <c r="R145" s="41" t="s">
        <v>33</v>
      </c>
      <c r="S145" s="41">
        <v>115.34</v>
      </c>
      <c r="T145" s="51">
        <v>9.9192399999999985</v>
      </c>
      <c r="U145" s="50" t="s">
        <v>413</v>
      </c>
      <c r="V145" s="50" t="s">
        <v>399</v>
      </c>
    </row>
    <row r="146" spans="1:22" ht="22.5" x14ac:dyDescent="0.2">
      <c r="A146" s="26">
        <f t="shared" si="2"/>
        <v>138</v>
      </c>
      <c r="B146" s="72">
        <v>44042</v>
      </c>
      <c r="C146" s="48">
        <v>0</v>
      </c>
      <c r="D146" s="48">
        <v>0</v>
      </c>
      <c r="E146" s="48">
        <v>0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1</v>
      </c>
      <c r="O146" s="48">
        <v>0</v>
      </c>
      <c r="P146" s="28" t="s">
        <v>375</v>
      </c>
      <c r="Q146" s="49">
        <v>25.5</v>
      </c>
      <c r="R146" s="41" t="s">
        <v>33</v>
      </c>
      <c r="S146" s="32">
        <v>1.4</v>
      </c>
      <c r="T146" s="51">
        <v>35.699999999999996</v>
      </c>
      <c r="U146" s="50" t="s">
        <v>414</v>
      </c>
      <c r="V146" s="50" t="s">
        <v>400</v>
      </c>
    </row>
    <row r="147" spans="1:22" ht="22.5" x14ac:dyDescent="0.2">
      <c r="A147" s="26">
        <f t="shared" si="2"/>
        <v>139</v>
      </c>
      <c r="B147" s="72">
        <v>44042</v>
      </c>
      <c r="C147" s="48">
        <v>0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1</v>
      </c>
      <c r="O147" s="48">
        <v>0</v>
      </c>
      <c r="P147" s="28" t="s">
        <v>376</v>
      </c>
      <c r="Q147" s="49">
        <v>5.4999999999999997E-3</v>
      </c>
      <c r="R147" s="41" t="s">
        <v>33</v>
      </c>
      <c r="S147" s="32">
        <v>7300</v>
      </c>
      <c r="T147" s="51">
        <v>40.15</v>
      </c>
      <c r="U147" s="50" t="s">
        <v>415</v>
      </c>
      <c r="V147" s="50" t="s">
        <v>401</v>
      </c>
    </row>
    <row r="148" spans="1:22" ht="22.5" x14ac:dyDescent="0.2">
      <c r="A148" s="26">
        <f t="shared" si="2"/>
        <v>140</v>
      </c>
      <c r="B148" s="36">
        <v>44025</v>
      </c>
      <c r="C148" s="48">
        <v>0</v>
      </c>
      <c r="D148" s="48">
        <v>0</v>
      </c>
      <c r="E148" s="48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1</v>
      </c>
      <c r="O148" s="48">
        <v>0</v>
      </c>
      <c r="P148" s="34" t="s">
        <v>569</v>
      </c>
      <c r="Q148" s="49">
        <v>45.1</v>
      </c>
      <c r="R148" s="28" t="s">
        <v>33</v>
      </c>
      <c r="S148" s="28">
        <v>0.73</v>
      </c>
      <c r="T148" s="29">
        <v>32.923000000000002</v>
      </c>
      <c r="U148" s="29" t="s">
        <v>407</v>
      </c>
      <c r="V148" s="29" t="s">
        <v>389</v>
      </c>
    </row>
    <row r="149" spans="1:22" ht="56.25" x14ac:dyDescent="0.2">
      <c r="A149" s="26">
        <f t="shared" si="2"/>
        <v>141</v>
      </c>
      <c r="B149" s="36">
        <v>44040</v>
      </c>
      <c r="C149" s="48">
        <v>0</v>
      </c>
      <c r="D149" s="48">
        <v>0</v>
      </c>
      <c r="E149" s="48">
        <v>0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1</v>
      </c>
      <c r="O149" s="48">
        <v>0</v>
      </c>
      <c r="P149" s="34" t="s">
        <v>571</v>
      </c>
      <c r="Q149" s="49">
        <v>0.6898748739495798</v>
      </c>
      <c r="R149" s="34" t="s">
        <v>33</v>
      </c>
      <c r="S149" s="34">
        <v>173.74</v>
      </c>
      <c r="T149" s="29">
        <v>119.8588606</v>
      </c>
      <c r="U149" s="34" t="s">
        <v>479</v>
      </c>
      <c r="V149" s="41" t="s">
        <v>418</v>
      </c>
    </row>
    <row r="150" spans="1:22" ht="67.5" x14ac:dyDescent="0.2">
      <c r="A150" s="26">
        <f t="shared" si="2"/>
        <v>142</v>
      </c>
      <c r="B150" s="36">
        <v>44040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1</v>
      </c>
      <c r="O150" s="48">
        <v>0</v>
      </c>
      <c r="P150" s="34" t="s">
        <v>572</v>
      </c>
      <c r="Q150" s="49">
        <v>4.7766502500000012</v>
      </c>
      <c r="R150" s="34" t="s">
        <v>33</v>
      </c>
      <c r="S150" s="34">
        <v>36.4</v>
      </c>
      <c r="T150" s="29">
        <v>173.87006910000002</v>
      </c>
      <c r="U150" s="28" t="s">
        <v>480</v>
      </c>
      <c r="V150" s="41" t="s">
        <v>260</v>
      </c>
    </row>
    <row r="151" spans="1:22" ht="56.25" x14ac:dyDescent="0.2">
      <c r="A151" s="26">
        <f t="shared" si="2"/>
        <v>143</v>
      </c>
      <c r="B151" s="36">
        <v>44034</v>
      </c>
      <c r="C151" s="48">
        <v>0</v>
      </c>
      <c r="D151" s="48">
        <v>0</v>
      </c>
      <c r="E151" s="48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1</v>
      </c>
      <c r="O151" s="48">
        <v>0</v>
      </c>
      <c r="P151" s="34" t="s">
        <v>574</v>
      </c>
      <c r="Q151" s="49">
        <v>31.209999999999997</v>
      </c>
      <c r="R151" s="34" t="s">
        <v>33</v>
      </c>
      <c r="S151" s="34">
        <v>1.8900000000000001</v>
      </c>
      <c r="T151" s="29">
        <v>58.986899999999999</v>
      </c>
      <c r="U151" s="28" t="s">
        <v>482</v>
      </c>
      <c r="V151" s="28" t="s">
        <v>420</v>
      </c>
    </row>
    <row r="152" spans="1:22" ht="56.25" x14ac:dyDescent="0.2">
      <c r="A152" s="26">
        <f t="shared" si="2"/>
        <v>144</v>
      </c>
      <c r="B152" s="36">
        <v>44022</v>
      </c>
      <c r="C152" s="48">
        <v>0</v>
      </c>
      <c r="D152" s="48">
        <v>0</v>
      </c>
      <c r="E152" s="48">
        <v>0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1</v>
      </c>
      <c r="N152" s="48">
        <v>0</v>
      </c>
      <c r="O152" s="48">
        <v>0</v>
      </c>
      <c r="P152" s="34" t="s">
        <v>575</v>
      </c>
      <c r="Q152" s="49">
        <v>2.5152000000000001</v>
      </c>
      <c r="R152" s="34" t="s">
        <v>33</v>
      </c>
      <c r="S152" s="34">
        <v>15</v>
      </c>
      <c r="T152" s="41">
        <v>37.728000000000002</v>
      </c>
      <c r="U152" s="28" t="s">
        <v>483</v>
      </c>
      <c r="V152" s="28" t="s">
        <v>421</v>
      </c>
    </row>
    <row r="153" spans="1:22" ht="67.5" x14ac:dyDescent="0.2">
      <c r="A153" s="26">
        <f t="shared" si="2"/>
        <v>145</v>
      </c>
      <c r="B153" s="36">
        <v>44015</v>
      </c>
      <c r="C153" s="48">
        <v>0</v>
      </c>
      <c r="D153" s="48">
        <v>0</v>
      </c>
      <c r="E153" s="48">
        <v>0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1</v>
      </c>
      <c r="N153" s="48">
        <v>0</v>
      </c>
      <c r="O153" s="48">
        <v>0</v>
      </c>
      <c r="P153" s="34" t="s">
        <v>576</v>
      </c>
      <c r="Q153" s="49">
        <v>0.10968878718535469</v>
      </c>
      <c r="R153" s="34" t="s">
        <v>33</v>
      </c>
      <c r="S153" s="34">
        <v>437</v>
      </c>
      <c r="T153" s="41">
        <v>47.933999999999997</v>
      </c>
      <c r="U153" s="36" t="s">
        <v>484</v>
      </c>
      <c r="V153" s="28" t="s">
        <v>422</v>
      </c>
    </row>
    <row r="154" spans="1:22" ht="45" x14ac:dyDescent="0.2">
      <c r="A154" s="26">
        <f t="shared" si="2"/>
        <v>146</v>
      </c>
      <c r="B154" s="36">
        <v>44015</v>
      </c>
      <c r="C154" s="48">
        <v>0</v>
      </c>
      <c r="D154" s="48">
        <v>0</v>
      </c>
      <c r="E154" s="48">
        <v>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1</v>
      </c>
      <c r="L154" s="48">
        <v>0</v>
      </c>
      <c r="M154" s="48">
        <v>1</v>
      </c>
      <c r="N154" s="48">
        <v>0</v>
      </c>
      <c r="O154" s="48">
        <v>0</v>
      </c>
      <c r="P154" s="34" t="s">
        <v>577</v>
      </c>
      <c r="Q154" s="49">
        <v>16.080000000000002</v>
      </c>
      <c r="R154" s="34" t="s">
        <v>33</v>
      </c>
      <c r="S154" s="28">
        <v>3</v>
      </c>
      <c r="T154" s="41">
        <v>48.24</v>
      </c>
      <c r="U154" s="28" t="s">
        <v>485</v>
      </c>
      <c r="V154" s="28" t="s">
        <v>423</v>
      </c>
    </row>
    <row r="155" spans="1:22" ht="45" x14ac:dyDescent="0.2">
      <c r="A155" s="26">
        <f t="shared" si="2"/>
        <v>147</v>
      </c>
      <c r="B155" s="36">
        <v>44041</v>
      </c>
      <c r="C155" s="48">
        <v>0</v>
      </c>
      <c r="D155" s="48">
        <v>0</v>
      </c>
      <c r="E155" s="48">
        <v>0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1</v>
      </c>
      <c r="O155" s="48">
        <v>0</v>
      </c>
      <c r="P155" s="34" t="s">
        <v>578</v>
      </c>
      <c r="Q155" s="49">
        <v>0.60000000000000009</v>
      </c>
      <c r="R155" s="34" t="s">
        <v>33</v>
      </c>
      <c r="S155" s="34">
        <v>149</v>
      </c>
      <c r="T155" s="29">
        <v>89.4</v>
      </c>
      <c r="U155" s="28" t="s">
        <v>171</v>
      </c>
      <c r="V155" s="28" t="s">
        <v>172</v>
      </c>
    </row>
    <row r="156" spans="1:22" ht="45" x14ac:dyDescent="0.2">
      <c r="A156" s="26">
        <f t="shared" si="2"/>
        <v>148</v>
      </c>
      <c r="B156" s="36">
        <v>44029</v>
      </c>
      <c r="C156" s="48">
        <v>0</v>
      </c>
      <c r="D156" s="48">
        <v>0</v>
      </c>
      <c r="E156" s="48">
        <v>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1</v>
      </c>
      <c r="N156" s="48">
        <v>0</v>
      </c>
      <c r="O156" s="48">
        <v>0</v>
      </c>
      <c r="P156" s="34" t="s">
        <v>579</v>
      </c>
      <c r="Q156" s="49">
        <v>14.583947857142856</v>
      </c>
      <c r="R156" s="34" t="s">
        <v>177</v>
      </c>
      <c r="S156" s="34">
        <v>14</v>
      </c>
      <c r="T156" s="41">
        <v>204.17526999999998</v>
      </c>
      <c r="U156" s="28" t="s">
        <v>487</v>
      </c>
      <c r="V156" s="28" t="s">
        <v>425</v>
      </c>
    </row>
    <row r="157" spans="1:22" ht="45" x14ac:dyDescent="0.2">
      <c r="A157" s="26">
        <f t="shared" si="2"/>
        <v>149</v>
      </c>
      <c r="B157" s="36">
        <v>44020</v>
      </c>
      <c r="C157" s="48">
        <v>0</v>
      </c>
      <c r="D157" s="48">
        <v>0</v>
      </c>
      <c r="E157" s="48">
        <v>0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1</v>
      </c>
      <c r="N157" s="48">
        <v>0</v>
      </c>
      <c r="O157" s="48">
        <v>0</v>
      </c>
      <c r="P157" s="34" t="s">
        <v>582</v>
      </c>
      <c r="Q157" s="49">
        <v>0.6760183098591549</v>
      </c>
      <c r="R157" s="34" t="s">
        <v>33</v>
      </c>
      <c r="S157" s="34">
        <v>235.72</v>
      </c>
      <c r="T157" s="41">
        <v>159.35103599999999</v>
      </c>
      <c r="U157" s="28" t="s">
        <v>491</v>
      </c>
      <c r="V157" s="28" t="s">
        <v>430</v>
      </c>
    </row>
    <row r="158" spans="1:22" ht="56.25" x14ac:dyDescent="0.2">
      <c r="A158" s="26">
        <f t="shared" si="2"/>
        <v>150</v>
      </c>
      <c r="B158" s="36">
        <v>44019</v>
      </c>
      <c r="C158" s="48">
        <v>0</v>
      </c>
      <c r="D158" s="48">
        <v>0</v>
      </c>
      <c r="E158" s="48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1</v>
      </c>
      <c r="N158" s="48">
        <v>0</v>
      </c>
      <c r="O158" s="48">
        <v>0</v>
      </c>
      <c r="P158" s="34" t="s">
        <v>583</v>
      </c>
      <c r="Q158" s="49">
        <v>0.50834393809114353</v>
      </c>
      <c r="R158" s="34" t="s">
        <v>33</v>
      </c>
      <c r="S158" s="34">
        <v>674.54</v>
      </c>
      <c r="T158" s="41">
        <v>342.89831999999996</v>
      </c>
      <c r="U158" s="28" t="s">
        <v>492</v>
      </c>
      <c r="V158" s="28" t="s">
        <v>431</v>
      </c>
    </row>
    <row r="159" spans="1:22" ht="45" x14ac:dyDescent="0.2">
      <c r="A159" s="26">
        <f t="shared" si="2"/>
        <v>151</v>
      </c>
      <c r="B159" s="36">
        <v>44043</v>
      </c>
      <c r="C159" s="48">
        <v>0</v>
      </c>
      <c r="D159" s="48">
        <v>0</v>
      </c>
      <c r="E159" s="48">
        <v>0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1</v>
      </c>
      <c r="N159" s="48">
        <v>0</v>
      </c>
      <c r="O159" s="48">
        <v>0</v>
      </c>
      <c r="P159" s="34" t="s">
        <v>590</v>
      </c>
      <c r="Q159" s="49">
        <v>1.2769663773584907</v>
      </c>
      <c r="R159" s="34" t="s">
        <v>33</v>
      </c>
      <c r="S159" s="34">
        <v>13.25</v>
      </c>
      <c r="T159" s="41">
        <v>16.919804500000001</v>
      </c>
      <c r="U159" s="28" t="s">
        <v>512</v>
      </c>
      <c r="V159" s="28" t="s">
        <v>453</v>
      </c>
    </row>
    <row r="160" spans="1:22" ht="45" x14ac:dyDescent="0.2">
      <c r="A160" s="26">
        <f t="shared" si="2"/>
        <v>152</v>
      </c>
      <c r="B160" s="36">
        <v>44035</v>
      </c>
      <c r="C160" s="48">
        <v>0</v>
      </c>
      <c r="D160" s="48">
        <v>0</v>
      </c>
      <c r="E160" s="48">
        <v>0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1</v>
      </c>
      <c r="N160" s="48">
        <v>0</v>
      </c>
      <c r="O160" s="48">
        <v>0</v>
      </c>
      <c r="P160" s="34" t="s">
        <v>590</v>
      </c>
      <c r="Q160" s="49">
        <v>0.10902376163873372</v>
      </c>
      <c r="R160" s="34" t="s">
        <v>33</v>
      </c>
      <c r="S160" s="34">
        <v>499.40999999999997</v>
      </c>
      <c r="T160" s="41">
        <v>54.447556800000001</v>
      </c>
      <c r="U160" s="28" t="s">
        <v>514</v>
      </c>
      <c r="V160" s="28" t="s">
        <v>457</v>
      </c>
    </row>
    <row r="161" spans="1:22" ht="45" x14ac:dyDescent="0.2">
      <c r="A161" s="26">
        <f t="shared" si="2"/>
        <v>153</v>
      </c>
      <c r="B161" s="36">
        <v>44042</v>
      </c>
      <c r="C161" s="48">
        <v>0</v>
      </c>
      <c r="D161" s="48">
        <v>0</v>
      </c>
      <c r="E161" s="48">
        <v>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1</v>
      </c>
      <c r="N161" s="48">
        <v>0</v>
      </c>
      <c r="O161" s="48">
        <v>0</v>
      </c>
      <c r="P161" s="34" t="s">
        <v>579</v>
      </c>
      <c r="Q161" s="49">
        <v>14.522153749999999</v>
      </c>
      <c r="R161" s="34" t="s">
        <v>33</v>
      </c>
      <c r="S161" s="34">
        <v>16</v>
      </c>
      <c r="T161" s="41">
        <v>232.35445999999999</v>
      </c>
      <c r="U161" s="28" t="s">
        <v>487</v>
      </c>
      <c r="V161" s="28" t="s">
        <v>462</v>
      </c>
    </row>
    <row r="162" spans="1:22" ht="67.5" x14ac:dyDescent="0.2">
      <c r="A162" s="26">
        <f t="shared" si="2"/>
        <v>154</v>
      </c>
      <c r="B162" s="36">
        <v>44043</v>
      </c>
      <c r="C162" s="48">
        <v>0</v>
      </c>
      <c r="D162" s="48">
        <v>0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1</v>
      </c>
      <c r="N162" s="48">
        <v>0</v>
      </c>
      <c r="O162" s="48">
        <v>0</v>
      </c>
      <c r="P162" s="34" t="s">
        <v>593</v>
      </c>
      <c r="Q162" s="49">
        <v>24.996000000000002</v>
      </c>
      <c r="R162" s="34" t="s">
        <v>33</v>
      </c>
      <c r="S162" s="34">
        <v>10</v>
      </c>
      <c r="T162" s="41">
        <v>249.96</v>
      </c>
      <c r="U162" s="28" t="s">
        <v>516</v>
      </c>
      <c r="V162" s="28" t="s">
        <v>463</v>
      </c>
    </row>
    <row r="163" spans="1:22" ht="45" x14ac:dyDescent="0.2">
      <c r="A163" s="26">
        <f t="shared" si="2"/>
        <v>155</v>
      </c>
      <c r="B163" s="36">
        <v>44036</v>
      </c>
      <c r="C163" s="48">
        <v>0</v>
      </c>
      <c r="D163" s="48">
        <v>0</v>
      </c>
      <c r="E163" s="48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1</v>
      </c>
      <c r="N163" s="48">
        <v>0</v>
      </c>
      <c r="O163" s="48">
        <v>0</v>
      </c>
      <c r="P163" s="34" t="s">
        <v>595</v>
      </c>
      <c r="Q163" s="49">
        <v>35.25</v>
      </c>
      <c r="R163" s="34" t="s">
        <v>33</v>
      </c>
      <c r="S163" s="34">
        <v>4</v>
      </c>
      <c r="T163" s="41">
        <v>141</v>
      </c>
      <c r="U163" s="28" t="s">
        <v>510</v>
      </c>
      <c r="V163" s="28" t="s">
        <v>465</v>
      </c>
    </row>
    <row r="164" spans="1:22" ht="45" x14ac:dyDescent="0.2">
      <c r="A164" s="26">
        <f t="shared" si="2"/>
        <v>156</v>
      </c>
      <c r="B164" s="36">
        <v>44040</v>
      </c>
      <c r="C164" s="48">
        <v>0</v>
      </c>
      <c r="D164" s="48">
        <v>0</v>
      </c>
      <c r="E164" s="48">
        <v>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1</v>
      </c>
      <c r="N164" s="48">
        <v>0</v>
      </c>
      <c r="O164" s="48">
        <v>0</v>
      </c>
      <c r="P164" s="34" t="s">
        <v>596</v>
      </c>
      <c r="Q164" s="49">
        <v>0.1015247870004392</v>
      </c>
      <c r="R164" s="34" t="s">
        <v>33</v>
      </c>
      <c r="S164" s="34">
        <v>45.54</v>
      </c>
      <c r="T164" s="41">
        <v>4.6234388000000006</v>
      </c>
      <c r="U164" s="28" t="s">
        <v>518</v>
      </c>
      <c r="V164" s="28" t="s">
        <v>466</v>
      </c>
    </row>
    <row r="165" spans="1:22" ht="33.75" x14ac:dyDescent="0.2">
      <c r="A165" s="26">
        <f t="shared" si="2"/>
        <v>157</v>
      </c>
      <c r="B165" s="36">
        <v>44036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1</v>
      </c>
      <c r="N165" s="48">
        <v>0</v>
      </c>
      <c r="O165" s="48">
        <v>0</v>
      </c>
      <c r="P165" s="34" t="s">
        <v>597</v>
      </c>
      <c r="Q165" s="49">
        <v>0.29358333333333331</v>
      </c>
      <c r="R165" s="34" t="s">
        <v>33</v>
      </c>
      <c r="S165" s="34">
        <v>158.4</v>
      </c>
      <c r="T165" s="41">
        <v>46.503599999999999</v>
      </c>
      <c r="U165" s="28" t="s">
        <v>519</v>
      </c>
      <c r="V165" s="28" t="s">
        <v>467</v>
      </c>
    </row>
    <row r="166" spans="1:22" ht="45" x14ac:dyDescent="0.2">
      <c r="A166" s="26">
        <f t="shared" si="2"/>
        <v>158</v>
      </c>
      <c r="B166" s="36">
        <v>44043</v>
      </c>
      <c r="C166" s="48">
        <v>0</v>
      </c>
      <c r="D166" s="48">
        <v>0</v>
      </c>
      <c r="E166" s="48">
        <v>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1</v>
      </c>
      <c r="N166" s="48">
        <v>0</v>
      </c>
      <c r="O166" s="48">
        <v>0</v>
      </c>
      <c r="P166" s="34" t="s">
        <v>596</v>
      </c>
      <c r="Q166" s="49">
        <v>6.6140177545691907</v>
      </c>
      <c r="R166" s="34" t="s">
        <v>33</v>
      </c>
      <c r="S166" s="34">
        <v>49.79</v>
      </c>
      <c r="T166" s="41">
        <v>329.31194399999998</v>
      </c>
      <c r="U166" s="28" t="s">
        <v>520</v>
      </c>
      <c r="V166" s="28" t="s">
        <v>468</v>
      </c>
    </row>
    <row r="167" spans="1:22" ht="45" x14ac:dyDescent="0.2">
      <c r="A167" s="26">
        <f t="shared" si="2"/>
        <v>159</v>
      </c>
      <c r="B167" s="36">
        <v>44043</v>
      </c>
      <c r="C167" s="48">
        <v>0</v>
      </c>
      <c r="D167" s="48">
        <v>0</v>
      </c>
      <c r="E167" s="48">
        <v>0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1</v>
      </c>
      <c r="N167" s="48">
        <v>0</v>
      </c>
      <c r="O167" s="48">
        <v>0</v>
      </c>
      <c r="P167" s="34" t="s">
        <v>598</v>
      </c>
      <c r="Q167" s="49">
        <v>0.56487999999999994</v>
      </c>
      <c r="R167" s="34" t="s">
        <v>33</v>
      </c>
      <c r="S167" s="34">
        <v>54</v>
      </c>
      <c r="T167" s="41">
        <v>30.503519999999998</v>
      </c>
      <c r="U167" s="28" t="s">
        <v>487</v>
      </c>
      <c r="V167" s="28" t="s">
        <v>469</v>
      </c>
    </row>
    <row r="168" spans="1:22" ht="56.25" x14ac:dyDescent="0.2">
      <c r="A168" s="26">
        <f t="shared" si="2"/>
        <v>160</v>
      </c>
      <c r="B168" s="36">
        <v>44040</v>
      </c>
      <c r="C168" s="48">
        <v>0</v>
      </c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1</v>
      </c>
      <c r="N168" s="48">
        <v>0</v>
      </c>
      <c r="O168" s="48">
        <v>0</v>
      </c>
      <c r="P168" s="34" t="s">
        <v>599</v>
      </c>
      <c r="Q168" s="49">
        <v>3</v>
      </c>
      <c r="R168" s="34" t="s">
        <v>33</v>
      </c>
      <c r="S168" s="34">
        <v>11.88</v>
      </c>
      <c r="T168" s="41">
        <v>35.64</v>
      </c>
      <c r="U168" s="28" t="s">
        <v>510</v>
      </c>
      <c r="V168" s="28" t="s">
        <v>470</v>
      </c>
    </row>
    <row r="169" spans="1:22" ht="45" x14ac:dyDescent="0.2">
      <c r="A169" s="26">
        <f t="shared" si="2"/>
        <v>161</v>
      </c>
      <c r="B169" s="36">
        <v>44042</v>
      </c>
      <c r="C169" s="48">
        <v>0</v>
      </c>
      <c r="D169" s="48">
        <v>0</v>
      </c>
      <c r="E169" s="48">
        <v>0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1</v>
      </c>
      <c r="N169" s="48">
        <v>0</v>
      </c>
      <c r="O169" s="48">
        <v>0</v>
      </c>
      <c r="P169" s="34" t="s">
        <v>600</v>
      </c>
      <c r="Q169" s="49">
        <v>13.57992</v>
      </c>
      <c r="R169" s="34" t="s">
        <v>33</v>
      </c>
      <c r="S169" s="34">
        <v>11</v>
      </c>
      <c r="T169" s="41">
        <v>149.37912</v>
      </c>
      <c r="U169" s="28" t="s">
        <v>487</v>
      </c>
      <c r="V169" s="28" t="s">
        <v>471</v>
      </c>
    </row>
    <row r="170" spans="1:22" ht="45" x14ac:dyDescent="0.2">
      <c r="A170" s="26">
        <f t="shared" si="2"/>
        <v>162</v>
      </c>
      <c r="B170" s="27">
        <v>44019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1</v>
      </c>
      <c r="O170" s="28">
        <v>0</v>
      </c>
      <c r="P170" s="28" t="s">
        <v>197</v>
      </c>
      <c r="Q170" s="41">
        <v>2.35</v>
      </c>
      <c r="R170" s="28" t="s">
        <v>202</v>
      </c>
      <c r="S170" s="42">
        <v>4</v>
      </c>
      <c r="T170" s="41">
        <v>9.4</v>
      </c>
      <c r="U170" s="28" t="s">
        <v>203</v>
      </c>
      <c r="V170" s="28" t="s">
        <v>204</v>
      </c>
    </row>
    <row r="171" spans="1:22" ht="33.75" x14ac:dyDescent="0.2">
      <c r="A171" s="26">
        <f t="shared" si="2"/>
        <v>163</v>
      </c>
      <c r="B171" s="27">
        <v>44014</v>
      </c>
      <c r="C171" s="28">
        <v>0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1</v>
      </c>
      <c r="O171" s="28">
        <v>0</v>
      </c>
      <c r="P171" s="28" t="s">
        <v>211</v>
      </c>
      <c r="Q171" s="41">
        <v>10.43</v>
      </c>
      <c r="R171" s="28" t="s">
        <v>202</v>
      </c>
      <c r="S171" s="28">
        <v>2</v>
      </c>
      <c r="T171" s="41">
        <v>20.86</v>
      </c>
      <c r="U171" s="28" t="s">
        <v>212</v>
      </c>
      <c r="V171" s="28" t="s">
        <v>213</v>
      </c>
    </row>
    <row r="172" spans="1:22" ht="22.5" x14ac:dyDescent="0.2">
      <c r="A172" s="26">
        <f t="shared" si="2"/>
        <v>164</v>
      </c>
      <c r="B172" s="43">
        <v>44036</v>
      </c>
      <c r="C172" s="28">
        <v>0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34">
        <v>1</v>
      </c>
      <c r="O172" s="34" t="str">
        <f>IF(N172&gt;=1,"0",IF(N172&lt;=0,"1"))</f>
        <v>0</v>
      </c>
      <c r="P172" s="28" t="s">
        <v>568</v>
      </c>
      <c r="Q172" s="30">
        <v>0.37897435897435899</v>
      </c>
      <c r="R172" s="34" t="s">
        <v>258</v>
      </c>
      <c r="S172" s="34">
        <v>30.068999999999999</v>
      </c>
      <c r="T172" s="29">
        <v>11.395379999999999</v>
      </c>
      <c r="U172" s="44" t="s">
        <v>150</v>
      </c>
      <c r="V172" s="44" t="s">
        <v>259</v>
      </c>
    </row>
    <row r="173" spans="1:22" ht="33.75" x14ac:dyDescent="0.2">
      <c r="A173" s="26">
        <f t="shared" si="2"/>
        <v>165</v>
      </c>
      <c r="B173" s="27">
        <v>44021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1</v>
      </c>
      <c r="O173" s="28">
        <v>0</v>
      </c>
      <c r="P173" s="28" t="s">
        <v>211</v>
      </c>
      <c r="Q173" s="41">
        <v>9.7500000000000003E-2</v>
      </c>
      <c r="R173" s="28" t="s">
        <v>233</v>
      </c>
      <c r="S173" s="28" t="s">
        <v>235</v>
      </c>
      <c r="T173" s="41">
        <v>19.5</v>
      </c>
      <c r="U173" s="28" t="s">
        <v>100</v>
      </c>
      <c r="V173" s="28" t="s">
        <v>234</v>
      </c>
    </row>
    <row r="174" spans="1:22" ht="45" x14ac:dyDescent="0.2">
      <c r="A174" s="26">
        <f t="shared" si="2"/>
        <v>166</v>
      </c>
      <c r="B174" s="27">
        <v>44019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1</v>
      </c>
      <c r="O174" s="28">
        <v>0</v>
      </c>
      <c r="P174" s="28" t="s">
        <v>197</v>
      </c>
      <c r="Q174" s="41">
        <v>1.2734999999999999</v>
      </c>
      <c r="R174" s="28" t="s">
        <v>198</v>
      </c>
      <c r="S174" s="28" t="s">
        <v>199</v>
      </c>
      <c r="T174" s="41">
        <v>38.204999999999998</v>
      </c>
      <c r="U174" s="28" t="s">
        <v>200</v>
      </c>
      <c r="V174" s="28" t="s">
        <v>201</v>
      </c>
    </row>
    <row r="175" spans="1:22" ht="45" x14ac:dyDescent="0.2">
      <c r="A175" s="26">
        <f t="shared" si="2"/>
        <v>167</v>
      </c>
      <c r="B175" s="27">
        <v>44019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1</v>
      </c>
      <c r="O175" s="28">
        <v>0</v>
      </c>
      <c r="P175" s="28" t="s">
        <v>197</v>
      </c>
      <c r="Q175" s="41">
        <v>0.34049999999999997</v>
      </c>
      <c r="R175" s="28" t="s">
        <v>198</v>
      </c>
      <c r="S175" s="28" t="s">
        <v>205</v>
      </c>
      <c r="T175" s="41">
        <v>3.4049999999999998</v>
      </c>
      <c r="U175" s="28" t="s">
        <v>206</v>
      </c>
      <c r="V175" s="28" t="s">
        <v>207</v>
      </c>
    </row>
    <row r="176" spans="1:22" ht="56.25" x14ac:dyDescent="0.2">
      <c r="A176" s="26">
        <f t="shared" si="2"/>
        <v>168</v>
      </c>
      <c r="B176" s="27">
        <v>44014</v>
      </c>
      <c r="C176" s="28"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1</v>
      </c>
      <c r="O176" s="28">
        <v>0</v>
      </c>
      <c r="P176" s="28" t="s">
        <v>221</v>
      </c>
      <c r="Q176" s="41">
        <v>4.1594691168963749E-2</v>
      </c>
      <c r="R176" s="28" t="s">
        <v>222</v>
      </c>
      <c r="S176" s="28" t="s">
        <v>225</v>
      </c>
      <c r="T176" s="41">
        <v>60.298159999999996</v>
      </c>
      <c r="U176" s="28" t="s">
        <v>223</v>
      </c>
      <c r="V176" s="28" t="s">
        <v>224</v>
      </c>
    </row>
    <row r="177" spans="1:22" ht="56.25" x14ac:dyDescent="0.2">
      <c r="A177" s="26">
        <f t="shared" si="2"/>
        <v>169</v>
      </c>
      <c r="B177" s="27">
        <v>44021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1</v>
      </c>
      <c r="O177" s="28">
        <v>0</v>
      </c>
      <c r="P177" s="28" t="s">
        <v>221</v>
      </c>
      <c r="Q177" s="41">
        <v>0.17270655926352127</v>
      </c>
      <c r="R177" s="28" t="s">
        <v>226</v>
      </c>
      <c r="S177" s="28" t="s">
        <v>229</v>
      </c>
      <c r="T177" s="41">
        <v>45.775009999999995</v>
      </c>
      <c r="U177" s="28" t="s">
        <v>227</v>
      </c>
      <c r="V177" s="28" t="s">
        <v>228</v>
      </c>
    </row>
    <row r="178" spans="1:22" ht="22.5" x14ac:dyDescent="0.2">
      <c r="A178" s="26">
        <f t="shared" si="2"/>
        <v>170</v>
      </c>
      <c r="B178" s="43">
        <v>44033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34">
        <v>1</v>
      </c>
      <c r="O178" s="34" t="str">
        <f>IF(N178&gt;=1,"0",IF(N178&lt;=0,"1"))</f>
        <v>0</v>
      </c>
      <c r="P178" s="28" t="s">
        <v>565</v>
      </c>
      <c r="Q178" s="30">
        <v>5.4545454545454543E-2</v>
      </c>
      <c r="R178" s="34" t="s">
        <v>550</v>
      </c>
      <c r="S178" s="37">
        <v>218.87800000000001</v>
      </c>
      <c r="T178" s="29">
        <v>11.938800000000001</v>
      </c>
      <c r="U178" s="44" t="s">
        <v>100</v>
      </c>
      <c r="V178" s="44" t="s">
        <v>253</v>
      </c>
    </row>
    <row r="179" spans="1:22" ht="33.75" x14ac:dyDescent="0.2">
      <c r="A179" s="26">
        <f t="shared" si="2"/>
        <v>171</v>
      </c>
      <c r="B179" s="59">
        <v>44014</v>
      </c>
      <c r="C179" s="48">
        <v>0</v>
      </c>
      <c r="D179" s="48">
        <v>0</v>
      </c>
      <c r="E179" s="48">
        <v>0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1</v>
      </c>
      <c r="O179" s="48">
        <v>0</v>
      </c>
      <c r="P179" s="60" t="s">
        <v>352</v>
      </c>
      <c r="Q179" s="49">
        <v>5.1595238095238097E-2</v>
      </c>
      <c r="R179" s="48" t="s">
        <v>353</v>
      </c>
      <c r="S179" s="48" t="s">
        <v>356</v>
      </c>
      <c r="T179" s="61">
        <v>1.7336</v>
      </c>
      <c r="U179" s="62" t="s">
        <v>354</v>
      </c>
      <c r="V179" s="62" t="s">
        <v>355</v>
      </c>
    </row>
    <row r="180" spans="1:22" ht="22.5" x14ac:dyDescent="0.2">
      <c r="A180" s="26">
        <f t="shared" si="2"/>
        <v>172</v>
      </c>
      <c r="B180" s="27">
        <v>44036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1</v>
      </c>
      <c r="O180" s="28">
        <v>0</v>
      </c>
      <c r="P180" s="33" t="s">
        <v>561</v>
      </c>
      <c r="Q180" s="29">
        <v>0.72570000000000001</v>
      </c>
      <c r="R180" s="28" t="s">
        <v>121</v>
      </c>
      <c r="S180" s="28" t="s">
        <v>124</v>
      </c>
      <c r="T180" s="29">
        <v>32.656500000000001</v>
      </c>
      <c r="U180" s="26" t="s">
        <v>122</v>
      </c>
      <c r="V180" s="26" t="s">
        <v>123</v>
      </c>
    </row>
    <row r="181" spans="1:22" ht="15" x14ac:dyDescent="0.2">
      <c r="A181" s="26"/>
      <c r="B181" s="69" t="s">
        <v>542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1"/>
    </row>
    <row r="182" spans="1:22" ht="56.25" x14ac:dyDescent="0.2">
      <c r="A182" s="26">
        <v>173</v>
      </c>
      <c r="B182" s="36">
        <v>44029</v>
      </c>
      <c r="C182" s="48">
        <v>0</v>
      </c>
      <c r="D182" s="48">
        <v>0</v>
      </c>
      <c r="E182" s="48">
        <v>0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1</v>
      </c>
      <c r="N182" s="48">
        <v>0</v>
      </c>
      <c r="O182" s="48">
        <v>0</v>
      </c>
      <c r="P182" s="34" t="s">
        <v>584</v>
      </c>
      <c r="Q182" s="49">
        <v>12377.525</v>
      </c>
      <c r="R182" s="34" t="s">
        <v>522</v>
      </c>
      <c r="S182" s="34">
        <v>0.24</v>
      </c>
      <c r="T182" s="41">
        <v>2970.6059999999998</v>
      </c>
      <c r="U182" s="28" t="s">
        <v>500</v>
      </c>
      <c r="V182" s="28" t="s">
        <v>439</v>
      </c>
    </row>
    <row r="183" spans="1:22" ht="56.25" x14ac:dyDescent="0.2">
      <c r="A183" s="26">
        <f t="shared" si="2"/>
        <v>174</v>
      </c>
      <c r="B183" s="36">
        <v>44040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1</v>
      </c>
      <c r="O183" s="48">
        <v>0</v>
      </c>
      <c r="P183" s="34" t="s">
        <v>573</v>
      </c>
      <c r="Q183" s="49">
        <v>15.8148</v>
      </c>
      <c r="R183" s="34" t="s">
        <v>33</v>
      </c>
      <c r="S183" s="34">
        <v>10</v>
      </c>
      <c r="T183" s="41">
        <v>158.148</v>
      </c>
      <c r="U183" s="34" t="s">
        <v>481</v>
      </c>
      <c r="V183" s="41" t="s">
        <v>419</v>
      </c>
    </row>
    <row r="184" spans="1:22" ht="45" x14ac:dyDescent="0.2">
      <c r="A184" s="26">
        <f t="shared" si="2"/>
        <v>175</v>
      </c>
      <c r="B184" s="36">
        <v>44042</v>
      </c>
      <c r="C184" s="48">
        <v>0</v>
      </c>
      <c r="D184" s="48">
        <v>0</v>
      </c>
      <c r="E184" s="48">
        <v>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1</v>
      </c>
      <c r="O184" s="48">
        <v>0</v>
      </c>
      <c r="P184" s="34" t="s">
        <v>580</v>
      </c>
      <c r="Q184" s="49">
        <v>19.584</v>
      </c>
      <c r="R184" s="34" t="s">
        <v>33</v>
      </c>
      <c r="S184" s="34">
        <v>2</v>
      </c>
      <c r="T184" s="32">
        <v>39.167999999999999</v>
      </c>
      <c r="U184" s="28" t="s">
        <v>488</v>
      </c>
      <c r="V184" s="28" t="s">
        <v>426</v>
      </c>
    </row>
    <row r="185" spans="1:22" ht="45" x14ac:dyDescent="0.2">
      <c r="A185" s="26">
        <f t="shared" si="2"/>
        <v>176</v>
      </c>
      <c r="B185" s="36">
        <v>44042</v>
      </c>
      <c r="C185" s="48">
        <v>0</v>
      </c>
      <c r="D185" s="48">
        <v>0</v>
      </c>
      <c r="E185" s="48">
        <v>0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1</v>
      </c>
      <c r="O185" s="48">
        <v>0</v>
      </c>
      <c r="P185" s="34" t="s">
        <v>581</v>
      </c>
      <c r="Q185" s="49">
        <v>27.6</v>
      </c>
      <c r="R185" s="34" t="s">
        <v>33</v>
      </c>
      <c r="S185" s="34">
        <v>2</v>
      </c>
      <c r="T185" s="41">
        <v>55.2</v>
      </c>
      <c r="U185" s="28" t="s">
        <v>488</v>
      </c>
      <c r="V185" s="28" t="s">
        <v>427</v>
      </c>
    </row>
    <row r="186" spans="1:22" ht="56.25" x14ac:dyDescent="0.2">
      <c r="A186" s="26">
        <f t="shared" si="2"/>
        <v>177</v>
      </c>
      <c r="B186" s="36">
        <v>44020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1</v>
      </c>
      <c r="N186" s="48">
        <v>0</v>
      </c>
      <c r="O186" s="48">
        <v>0</v>
      </c>
      <c r="P186" s="34" t="s">
        <v>526</v>
      </c>
      <c r="Q186" s="49">
        <v>600</v>
      </c>
      <c r="R186" s="34" t="s">
        <v>33</v>
      </c>
      <c r="S186" s="34">
        <v>4</v>
      </c>
      <c r="T186" s="41">
        <v>2400</v>
      </c>
      <c r="U186" s="28" t="s">
        <v>490</v>
      </c>
      <c r="V186" s="28" t="s">
        <v>429</v>
      </c>
    </row>
    <row r="187" spans="1:22" ht="45" x14ac:dyDescent="0.2">
      <c r="A187" s="26">
        <f t="shared" si="2"/>
        <v>178</v>
      </c>
      <c r="B187" s="36">
        <v>44035</v>
      </c>
      <c r="C187" s="48">
        <v>0</v>
      </c>
      <c r="D187" s="48">
        <v>0</v>
      </c>
      <c r="E187" s="48">
        <v>0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1</v>
      </c>
      <c r="N187" s="48">
        <v>0</v>
      </c>
      <c r="O187" s="48">
        <v>0</v>
      </c>
      <c r="P187" s="34" t="s">
        <v>585</v>
      </c>
      <c r="Q187" s="49">
        <v>314.56666666666666</v>
      </c>
      <c r="R187" s="34" t="s">
        <v>33</v>
      </c>
      <c r="S187" s="34">
        <v>3</v>
      </c>
      <c r="T187" s="41">
        <v>943.7</v>
      </c>
      <c r="U187" s="28" t="s">
        <v>501</v>
      </c>
      <c r="V187" s="28" t="s">
        <v>440</v>
      </c>
    </row>
    <row r="188" spans="1:22" ht="45" x14ac:dyDescent="0.2">
      <c r="A188" s="26">
        <f t="shared" si="2"/>
        <v>179</v>
      </c>
      <c r="B188" s="36">
        <v>44035</v>
      </c>
      <c r="C188" s="48">
        <v>0</v>
      </c>
      <c r="D188" s="48">
        <v>0</v>
      </c>
      <c r="E188" s="48">
        <v>0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1</v>
      </c>
      <c r="N188" s="48">
        <v>0</v>
      </c>
      <c r="O188" s="48">
        <v>0</v>
      </c>
      <c r="P188" s="34" t="s">
        <v>586</v>
      </c>
      <c r="Q188" s="49">
        <v>468.50400000000002</v>
      </c>
      <c r="R188" s="34" t="s">
        <v>33</v>
      </c>
      <c r="S188" s="34">
        <v>1</v>
      </c>
      <c r="T188" s="41">
        <v>468.50400000000002</v>
      </c>
      <c r="U188" s="28" t="s">
        <v>502</v>
      </c>
      <c r="V188" s="28" t="s">
        <v>441</v>
      </c>
    </row>
    <row r="189" spans="1:22" ht="45" x14ac:dyDescent="0.2">
      <c r="A189" s="26">
        <f t="shared" si="2"/>
        <v>180</v>
      </c>
      <c r="B189" s="36">
        <v>44035</v>
      </c>
      <c r="C189" s="48">
        <v>0</v>
      </c>
      <c r="D189" s="48">
        <v>0</v>
      </c>
      <c r="E189" s="48">
        <v>0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1</v>
      </c>
      <c r="N189" s="48">
        <v>0</v>
      </c>
      <c r="O189" s="48">
        <v>0</v>
      </c>
      <c r="P189" s="34" t="s">
        <v>585</v>
      </c>
      <c r="Q189" s="49">
        <v>1149.5376000000001</v>
      </c>
      <c r="R189" s="34" t="s">
        <v>33</v>
      </c>
      <c r="S189" s="34">
        <v>5</v>
      </c>
      <c r="T189" s="41">
        <v>5747.6880000000001</v>
      </c>
      <c r="U189" s="28" t="s">
        <v>503</v>
      </c>
      <c r="V189" s="28" t="s">
        <v>442</v>
      </c>
    </row>
    <row r="190" spans="1:22" ht="56.25" x14ac:dyDescent="0.2">
      <c r="A190" s="26">
        <f t="shared" si="2"/>
        <v>181</v>
      </c>
      <c r="B190" s="36">
        <v>44034</v>
      </c>
      <c r="C190" s="48">
        <v>0</v>
      </c>
      <c r="D190" s="48">
        <v>0</v>
      </c>
      <c r="E190" s="48">
        <v>0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1</v>
      </c>
      <c r="N190" s="48">
        <v>0</v>
      </c>
      <c r="O190" s="48">
        <v>0</v>
      </c>
      <c r="P190" s="34" t="s">
        <v>587</v>
      </c>
      <c r="Q190" s="49">
        <v>182.34135000000001</v>
      </c>
      <c r="R190" s="34" t="s">
        <v>177</v>
      </c>
      <c r="S190" s="34">
        <v>4</v>
      </c>
      <c r="T190" s="41">
        <v>729.36540000000002</v>
      </c>
      <c r="U190" s="28" t="s">
        <v>505</v>
      </c>
      <c r="V190" s="28" t="s">
        <v>445</v>
      </c>
    </row>
    <row r="191" spans="1:22" ht="45" x14ac:dyDescent="0.2">
      <c r="A191" s="26">
        <f t="shared" si="2"/>
        <v>182</v>
      </c>
      <c r="B191" s="36">
        <v>44039</v>
      </c>
      <c r="C191" s="48">
        <v>0</v>
      </c>
      <c r="D191" s="48">
        <v>0</v>
      </c>
      <c r="E191" s="48">
        <v>0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1</v>
      </c>
      <c r="N191" s="48">
        <v>0</v>
      </c>
      <c r="O191" s="48">
        <v>0</v>
      </c>
      <c r="P191" s="34" t="s">
        <v>577</v>
      </c>
      <c r="Q191" s="49">
        <v>185.07389590909091</v>
      </c>
      <c r="R191" s="34" t="s">
        <v>33</v>
      </c>
      <c r="S191" s="34">
        <v>22</v>
      </c>
      <c r="T191" s="41">
        <v>4071.6257099999998</v>
      </c>
      <c r="U191" s="28" t="s">
        <v>508</v>
      </c>
      <c r="V191" s="28" t="s">
        <v>447</v>
      </c>
    </row>
    <row r="192" spans="1:22" ht="45" x14ac:dyDescent="0.2">
      <c r="A192" s="26">
        <f t="shared" si="2"/>
        <v>183</v>
      </c>
      <c r="B192" s="36">
        <v>44042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1</v>
      </c>
      <c r="N192" s="48">
        <v>0</v>
      </c>
      <c r="O192" s="48">
        <v>0</v>
      </c>
      <c r="P192" s="34" t="s">
        <v>591</v>
      </c>
      <c r="Q192" s="49">
        <v>472.53</v>
      </c>
      <c r="R192" s="34" t="s">
        <v>33</v>
      </c>
      <c r="S192" s="34">
        <v>1</v>
      </c>
      <c r="T192" s="41">
        <v>472.53</v>
      </c>
      <c r="U192" s="28" t="s">
        <v>513</v>
      </c>
      <c r="V192" s="28" t="s">
        <v>454</v>
      </c>
    </row>
    <row r="193" spans="1:22" ht="45" x14ac:dyDescent="0.2">
      <c r="A193" s="26">
        <f t="shared" si="2"/>
        <v>184</v>
      </c>
      <c r="B193" s="36">
        <v>44041</v>
      </c>
      <c r="C193" s="48">
        <v>0</v>
      </c>
      <c r="D193" s="48">
        <v>0</v>
      </c>
      <c r="E193" s="48">
        <v>0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1</v>
      </c>
      <c r="N193" s="48">
        <v>0</v>
      </c>
      <c r="O193" s="48">
        <v>0</v>
      </c>
      <c r="P193" s="34" t="s">
        <v>577</v>
      </c>
      <c r="Q193" s="49">
        <v>0.1918993468545892</v>
      </c>
      <c r="R193" s="34" t="s">
        <v>33</v>
      </c>
      <c r="S193" s="34">
        <v>290.90000000000003</v>
      </c>
      <c r="T193" s="41">
        <v>55.823520000000002</v>
      </c>
      <c r="U193" s="28" t="s">
        <v>499</v>
      </c>
      <c r="V193" s="28" t="s">
        <v>455</v>
      </c>
    </row>
    <row r="194" spans="1:22" ht="45" x14ac:dyDescent="0.2">
      <c r="A194" s="26">
        <f t="shared" si="2"/>
        <v>185</v>
      </c>
      <c r="B194" s="36">
        <v>44043</v>
      </c>
      <c r="C194" s="48">
        <v>0</v>
      </c>
      <c r="D194" s="48">
        <v>0</v>
      </c>
      <c r="E194" s="48">
        <v>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1</v>
      </c>
      <c r="N194" s="48">
        <v>0</v>
      </c>
      <c r="O194" s="48">
        <v>0</v>
      </c>
      <c r="P194" s="34" t="s">
        <v>533</v>
      </c>
      <c r="Q194" s="49">
        <v>3460</v>
      </c>
      <c r="R194" s="34" t="s">
        <v>33</v>
      </c>
      <c r="S194" s="34">
        <v>1</v>
      </c>
      <c r="T194" s="41">
        <v>3460</v>
      </c>
      <c r="U194" s="28" t="s">
        <v>507</v>
      </c>
      <c r="V194" s="28" t="s">
        <v>456</v>
      </c>
    </row>
    <row r="195" spans="1:22" ht="45" x14ac:dyDescent="0.2">
      <c r="A195" s="26">
        <f t="shared" si="2"/>
        <v>186</v>
      </c>
      <c r="B195" s="36">
        <v>44040</v>
      </c>
      <c r="C195" s="48">
        <v>0</v>
      </c>
      <c r="D195" s="48">
        <v>0</v>
      </c>
      <c r="E195" s="48">
        <v>0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1</v>
      </c>
      <c r="N195" s="48">
        <v>0</v>
      </c>
      <c r="O195" s="48">
        <v>0</v>
      </c>
      <c r="P195" s="34" t="s">
        <v>592</v>
      </c>
      <c r="Q195" s="49">
        <v>1687.3873333333336</v>
      </c>
      <c r="R195" s="34" t="s">
        <v>33</v>
      </c>
      <c r="S195" s="34">
        <v>6.84</v>
      </c>
      <c r="T195" s="41">
        <v>11541.729360000001</v>
      </c>
      <c r="U195" s="28" t="s">
        <v>502</v>
      </c>
      <c r="V195" s="28" t="s">
        <v>459</v>
      </c>
    </row>
    <row r="196" spans="1:22" ht="45" x14ac:dyDescent="0.2">
      <c r="A196" s="26">
        <f t="shared" si="2"/>
        <v>187</v>
      </c>
      <c r="B196" s="27">
        <v>44041</v>
      </c>
      <c r="C196" s="48">
        <v>0</v>
      </c>
      <c r="D196" s="48">
        <v>0</v>
      </c>
      <c r="E196" s="48">
        <v>0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1</v>
      </c>
      <c r="N196" s="48">
        <v>0</v>
      </c>
      <c r="O196" s="48">
        <v>0</v>
      </c>
      <c r="P196" s="34" t="s">
        <v>602</v>
      </c>
      <c r="Q196" s="49">
        <v>36</v>
      </c>
      <c r="R196" s="34" t="s">
        <v>33</v>
      </c>
      <c r="S196" s="34">
        <v>1</v>
      </c>
      <c r="T196" s="41">
        <v>36</v>
      </c>
      <c r="U196" s="28" t="s">
        <v>521</v>
      </c>
      <c r="V196" s="28" t="s">
        <v>478</v>
      </c>
    </row>
    <row r="197" spans="1:22" ht="15" x14ac:dyDescent="0.2">
      <c r="A197" s="26"/>
      <c r="B197" s="69" t="s">
        <v>174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1"/>
    </row>
    <row r="198" spans="1:22" ht="33.75" x14ac:dyDescent="0.2">
      <c r="A198" s="26">
        <v>188</v>
      </c>
      <c r="B198" s="27">
        <v>44020</v>
      </c>
      <c r="C198" s="28">
        <v>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1</v>
      </c>
      <c r="O198" s="28">
        <v>0</v>
      </c>
      <c r="P198" s="28" t="s">
        <v>208</v>
      </c>
      <c r="Q198" s="41">
        <v>85</v>
      </c>
      <c r="R198" s="28" t="s">
        <v>194</v>
      </c>
      <c r="S198" s="32">
        <v>0.7</v>
      </c>
      <c r="T198" s="41">
        <v>59.499999999999993</v>
      </c>
      <c r="U198" s="28" t="s">
        <v>209</v>
      </c>
      <c r="V198" s="28" t="s">
        <v>210</v>
      </c>
    </row>
    <row r="199" spans="1:22" ht="15" x14ac:dyDescent="0.2">
      <c r="A199" s="26"/>
      <c r="B199" s="69" t="s">
        <v>114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1"/>
    </row>
    <row r="200" spans="1:22" ht="22.5" x14ac:dyDescent="0.2">
      <c r="A200" s="26">
        <v>189</v>
      </c>
      <c r="B200" s="27">
        <v>44025</v>
      </c>
      <c r="C200" s="28">
        <v>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1</v>
      </c>
      <c r="O200" s="28">
        <v>0</v>
      </c>
      <c r="P200" s="28" t="s">
        <v>563</v>
      </c>
      <c r="Q200" s="35">
        <v>2.7230000000000001E-2</v>
      </c>
      <c r="R200" s="34" t="s">
        <v>180</v>
      </c>
      <c r="S200" s="32">
        <v>1100</v>
      </c>
      <c r="T200" s="39">
        <v>29.952999999999999</v>
      </c>
      <c r="U200" s="28" t="s">
        <v>181</v>
      </c>
      <c r="V200" s="28" t="s">
        <v>182</v>
      </c>
    </row>
    <row r="201" spans="1:22" ht="45" x14ac:dyDescent="0.2">
      <c r="A201" s="26">
        <f t="shared" si="2"/>
        <v>190</v>
      </c>
      <c r="B201" s="27">
        <v>44025</v>
      </c>
      <c r="C201" s="28">
        <v>0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1</v>
      </c>
      <c r="O201" s="28">
        <v>0</v>
      </c>
      <c r="P201" s="28" t="s">
        <v>563</v>
      </c>
      <c r="Q201" s="35">
        <v>0.24289340101522844</v>
      </c>
      <c r="R201" s="28" t="s">
        <v>173</v>
      </c>
      <c r="S201" s="37">
        <v>394</v>
      </c>
      <c r="T201" s="40">
        <v>95.7</v>
      </c>
      <c r="U201" s="28" t="s">
        <v>183</v>
      </c>
      <c r="V201" s="28" t="s">
        <v>184</v>
      </c>
    </row>
    <row r="202" spans="1:22" ht="33.75" x14ac:dyDescent="0.2">
      <c r="A202" s="26">
        <f t="shared" ref="A202:A209" si="3">A201+1</f>
        <v>191</v>
      </c>
      <c r="B202" s="27">
        <v>44032</v>
      </c>
      <c r="C202" s="28">
        <v>0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1</v>
      </c>
      <c r="O202" s="28">
        <v>0</v>
      </c>
      <c r="P202" s="33" t="s">
        <v>609</v>
      </c>
      <c r="Q202" s="29">
        <v>99.94</v>
      </c>
      <c r="R202" s="28" t="s">
        <v>72</v>
      </c>
      <c r="S202" s="28">
        <v>0.85</v>
      </c>
      <c r="T202" s="29">
        <v>84.948999999999998</v>
      </c>
      <c r="U202" s="26" t="s">
        <v>112</v>
      </c>
      <c r="V202" s="26" t="s">
        <v>113</v>
      </c>
    </row>
    <row r="203" spans="1:22" ht="33.75" x14ac:dyDescent="0.2">
      <c r="A203" s="26">
        <f t="shared" si="3"/>
        <v>192</v>
      </c>
      <c r="B203" s="27">
        <v>44034</v>
      </c>
      <c r="C203" s="28">
        <v>0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1</v>
      </c>
      <c r="O203" s="28">
        <v>0</v>
      </c>
      <c r="P203" s="33" t="s">
        <v>609</v>
      </c>
      <c r="Q203" s="29">
        <v>22.965</v>
      </c>
      <c r="R203" s="28" t="s">
        <v>72</v>
      </c>
      <c r="S203" s="28">
        <v>0.85</v>
      </c>
      <c r="T203" s="29">
        <v>19.520250000000001</v>
      </c>
      <c r="U203" s="26" t="s">
        <v>115</v>
      </c>
      <c r="V203" s="26" t="s">
        <v>116</v>
      </c>
    </row>
    <row r="204" spans="1:22" ht="22.5" x14ac:dyDescent="0.2">
      <c r="A204" s="26">
        <f t="shared" si="3"/>
        <v>193</v>
      </c>
      <c r="B204" s="27">
        <v>44042</v>
      </c>
      <c r="C204" s="28">
        <v>0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1</v>
      </c>
      <c r="O204" s="28">
        <v>0</v>
      </c>
      <c r="P204" s="33" t="s">
        <v>611</v>
      </c>
      <c r="Q204" s="29">
        <v>25.45</v>
      </c>
      <c r="R204" s="28" t="s">
        <v>72</v>
      </c>
      <c r="S204" s="28">
        <v>0.72</v>
      </c>
      <c r="T204" s="29">
        <v>18.323999999999998</v>
      </c>
      <c r="U204" s="26" t="s">
        <v>127</v>
      </c>
      <c r="V204" s="26" t="s">
        <v>128</v>
      </c>
    </row>
    <row r="205" spans="1:22" ht="33.75" x14ac:dyDescent="0.2">
      <c r="A205" s="26">
        <f t="shared" si="3"/>
        <v>194</v>
      </c>
      <c r="B205" s="27">
        <v>44020</v>
      </c>
      <c r="C205" s="28">
        <v>0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1</v>
      </c>
      <c r="O205" s="28">
        <v>0</v>
      </c>
      <c r="P205" s="34" t="s">
        <v>631</v>
      </c>
      <c r="Q205" s="35">
        <v>29.19</v>
      </c>
      <c r="R205" s="28" t="s">
        <v>72</v>
      </c>
      <c r="S205" s="32">
        <v>0.76</v>
      </c>
      <c r="T205" s="35">
        <v>22.1844</v>
      </c>
      <c r="U205" s="28" t="s">
        <v>175</v>
      </c>
      <c r="V205" s="28" t="s">
        <v>176</v>
      </c>
    </row>
    <row r="206" spans="1:22" ht="22.5" x14ac:dyDescent="0.2">
      <c r="A206" s="26">
        <f t="shared" si="3"/>
        <v>195</v>
      </c>
      <c r="B206" s="27">
        <v>44015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1</v>
      </c>
      <c r="O206" s="28">
        <v>0</v>
      </c>
      <c r="P206" s="28" t="s">
        <v>193</v>
      </c>
      <c r="Q206" s="41">
        <v>39.6</v>
      </c>
      <c r="R206" s="28" t="s">
        <v>194</v>
      </c>
      <c r="S206" s="32">
        <v>0.5</v>
      </c>
      <c r="T206" s="41">
        <v>19.8</v>
      </c>
      <c r="U206" s="28" t="s">
        <v>195</v>
      </c>
      <c r="V206" s="28" t="s">
        <v>196</v>
      </c>
    </row>
    <row r="207" spans="1:22" ht="33.75" x14ac:dyDescent="0.2">
      <c r="A207" s="26">
        <f t="shared" si="3"/>
        <v>196</v>
      </c>
      <c r="B207" s="27">
        <v>44022</v>
      </c>
      <c r="C207" s="28">
        <v>0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1</v>
      </c>
      <c r="O207" s="28">
        <v>0</v>
      </c>
      <c r="P207" s="28" t="s">
        <v>218</v>
      </c>
      <c r="Q207" s="41">
        <v>10.289490000000001</v>
      </c>
      <c r="R207" s="28" t="s">
        <v>194</v>
      </c>
      <c r="S207" s="28">
        <v>0.8</v>
      </c>
      <c r="T207" s="41">
        <v>8.2315920000000009</v>
      </c>
      <c r="U207" s="28" t="s">
        <v>219</v>
      </c>
      <c r="V207" s="28" t="s">
        <v>220</v>
      </c>
    </row>
    <row r="208" spans="1:22" ht="33.75" x14ac:dyDescent="0.2">
      <c r="A208" s="26">
        <f t="shared" si="3"/>
        <v>197</v>
      </c>
      <c r="B208" s="72">
        <v>44026</v>
      </c>
      <c r="C208" s="48">
        <v>0</v>
      </c>
      <c r="D208" s="48">
        <v>0</v>
      </c>
      <c r="E208" s="48">
        <v>0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1</v>
      </c>
      <c r="O208" s="48">
        <v>0</v>
      </c>
      <c r="P208" s="28" t="s">
        <v>621</v>
      </c>
      <c r="Q208" s="49">
        <v>12.59</v>
      </c>
      <c r="R208" s="41" t="s">
        <v>72</v>
      </c>
      <c r="S208" s="41">
        <v>0.73</v>
      </c>
      <c r="T208" s="51">
        <v>9.1906999999999996</v>
      </c>
      <c r="U208" s="50" t="s">
        <v>112</v>
      </c>
      <c r="V208" s="50" t="s">
        <v>391</v>
      </c>
    </row>
    <row r="209" spans="1:22" ht="33.75" x14ac:dyDescent="0.2">
      <c r="A209" s="26">
        <f t="shared" si="3"/>
        <v>198</v>
      </c>
      <c r="B209" s="72">
        <v>44026</v>
      </c>
      <c r="C209" s="48">
        <v>0</v>
      </c>
      <c r="D209" s="48">
        <v>0</v>
      </c>
      <c r="E209" s="48">
        <v>0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1</v>
      </c>
      <c r="O209" s="48">
        <v>0</v>
      </c>
      <c r="P209" s="28" t="s">
        <v>621</v>
      </c>
      <c r="Q209" s="49">
        <v>4.0999999999999996</v>
      </c>
      <c r="R209" s="41" t="s">
        <v>72</v>
      </c>
      <c r="S209" s="41">
        <v>0.73</v>
      </c>
      <c r="T209" s="51">
        <v>2.9929999999999999</v>
      </c>
      <c r="U209" s="50" t="s">
        <v>112</v>
      </c>
      <c r="V209" s="50" t="s">
        <v>392</v>
      </c>
    </row>
  </sheetData>
  <autoFilter ref="A6:PE209"/>
  <mergeCells count="25">
    <mergeCell ref="B199:V199"/>
    <mergeCell ref="B7:V7"/>
    <mergeCell ref="B79:V79"/>
    <mergeCell ref="B181:V181"/>
    <mergeCell ref="B197:V197"/>
    <mergeCell ref="R1:R5"/>
    <mergeCell ref="I4:J4"/>
    <mergeCell ref="K4:L4"/>
    <mergeCell ref="N4:N5"/>
    <mergeCell ref="O4:O5"/>
    <mergeCell ref="S1:S5"/>
    <mergeCell ref="T1:T5"/>
    <mergeCell ref="U1:U5"/>
    <mergeCell ref="V1:V5"/>
    <mergeCell ref="A1:A5"/>
    <mergeCell ref="B1:B5"/>
    <mergeCell ref="C1:O1"/>
    <mergeCell ref="P1:P5"/>
    <mergeCell ref="Q1:Q5"/>
    <mergeCell ref="C2:M2"/>
    <mergeCell ref="N2:O3"/>
    <mergeCell ref="C3:L3"/>
    <mergeCell ref="M3:M5"/>
    <mergeCell ref="C4:E4"/>
    <mergeCell ref="F4:H4"/>
  </mergeCells>
  <pageMargins left="0.25" right="0.25" top="0.75" bottom="0.75" header="0.3" footer="0.3"/>
  <pageSetup paperSize="8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"/>
  <sheetViews>
    <sheetView workbookViewId="0">
      <selection activeCell="A8" sqref="A8:XFD11"/>
    </sheetView>
  </sheetViews>
  <sheetFormatPr defaultRowHeight="11.25" x14ac:dyDescent="0.2"/>
  <cols>
    <col min="1" max="10" width="9.140625" style="1"/>
    <col min="11" max="11" width="10.42578125" style="1" bestFit="1" customWidth="1"/>
    <col min="12" max="13" width="9.140625" style="1"/>
    <col min="14" max="14" width="10.42578125" style="1" bestFit="1" customWidth="1"/>
    <col min="15" max="26" width="9.140625" style="1"/>
    <col min="27" max="27" width="17.140625" style="1" customWidth="1"/>
    <col min="28" max="16384" width="9.140625" style="1"/>
  </cols>
  <sheetData>
    <row r="1" spans="1:27" ht="30" customHeight="1" x14ac:dyDescent="0.25">
      <c r="A1" s="22" t="s">
        <v>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" t="s">
        <v>51</v>
      </c>
      <c r="Z1" s="7" t="s">
        <v>51</v>
      </c>
      <c r="AA1" s="2"/>
    </row>
    <row r="2" spans="1:27" ht="12" customHeight="1" x14ac:dyDescent="0.2">
      <c r="A2" s="22" t="s">
        <v>0</v>
      </c>
      <c r="B2" s="22" t="s">
        <v>26</v>
      </c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 t="s">
        <v>2</v>
      </c>
      <c r="Q2" s="22" t="s">
        <v>38</v>
      </c>
      <c r="R2" s="22" t="s">
        <v>30</v>
      </c>
      <c r="S2" s="22" t="s">
        <v>3</v>
      </c>
      <c r="T2" s="22" t="s">
        <v>39</v>
      </c>
      <c r="U2" s="22" t="s">
        <v>4</v>
      </c>
      <c r="V2" s="22" t="s">
        <v>31</v>
      </c>
      <c r="W2" s="22" t="s">
        <v>29</v>
      </c>
      <c r="X2" s="22" t="s">
        <v>28</v>
      </c>
      <c r="Y2" s="22" t="s">
        <v>49</v>
      </c>
      <c r="Z2" s="22" t="s">
        <v>63</v>
      </c>
      <c r="AA2" s="2"/>
    </row>
    <row r="3" spans="1:27" x14ac:dyDescent="0.2">
      <c r="A3" s="22"/>
      <c r="B3" s="22"/>
      <c r="C3" s="22" t="s">
        <v>5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 t="s">
        <v>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"/>
    </row>
    <row r="4" spans="1:27" x14ac:dyDescent="0.2">
      <c r="A4" s="22"/>
      <c r="B4" s="22"/>
      <c r="C4" s="22" t="s">
        <v>7</v>
      </c>
      <c r="D4" s="22"/>
      <c r="E4" s="22"/>
      <c r="F4" s="22"/>
      <c r="G4" s="22"/>
      <c r="H4" s="22"/>
      <c r="I4" s="22"/>
      <c r="J4" s="22"/>
      <c r="K4" s="22"/>
      <c r="L4" s="22"/>
      <c r="M4" s="22" t="s">
        <v>24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"/>
    </row>
    <row r="5" spans="1:27" x14ac:dyDescent="0.2">
      <c r="A5" s="22"/>
      <c r="B5" s="22"/>
      <c r="C5" s="22" t="s">
        <v>8</v>
      </c>
      <c r="D5" s="22"/>
      <c r="E5" s="22"/>
      <c r="F5" s="22" t="s">
        <v>9</v>
      </c>
      <c r="G5" s="22"/>
      <c r="H5" s="22"/>
      <c r="I5" s="22" t="s">
        <v>10</v>
      </c>
      <c r="J5" s="22"/>
      <c r="K5" s="22" t="s">
        <v>11</v>
      </c>
      <c r="L5" s="22"/>
      <c r="M5" s="22"/>
      <c r="N5" s="22" t="s">
        <v>12</v>
      </c>
      <c r="O5" s="22" t="s">
        <v>25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"/>
    </row>
    <row r="6" spans="1:27" ht="56.25" x14ac:dyDescent="0.2">
      <c r="A6" s="22"/>
      <c r="B6" s="22"/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  <c r="J6" s="3" t="s">
        <v>20</v>
      </c>
      <c r="K6" s="3" t="s">
        <v>21</v>
      </c>
      <c r="L6" s="3" t="s">
        <v>22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"/>
    </row>
    <row r="7" spans="1:27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25</v>
      </c>
      <c r="AA7" s="2"/>
    </row>
    <row r="8" spans="1:27" ht="135.75" customHeight="1" x14ac:dyDescent="0.2">
      <c r="A8" s="4">
        <v>2</v>
      </c>
      <c r="B8" s="5">
        <v>43490</v>
      </c>
      <c r="C8" s="4" t="s">
        <v>23</v>
      </c>
      <c r="D8" s="4" t="s">
        <v>23</v>
      </c>
      <c r="E8" s="4" t="s">
        <v>23</v>
      </c>
      <c r="F8" s="4" t="s">
        <v>23</v>
      </c>
      <c r="G8" s="4" t="s">
        <v>23</v>
      </c>
      <c r="H8" s="4" t="s">
        <v>23</v>
      </c>
      <c r="I8" s="4" t="s">
        <v>23</v>
      </c>
      <c r="J8" s="4" t="s">
        <v>23</v>
      </c>
      <c r="K8" s="4" t="s">
        <v>23</v>
      </c>
      <c r="L8" s="4" t="s">
        <v>23</v>
      </c>
      <c r="M8" s="4" t="s">
        <v>23</v>
      </c>
      <c r="N8" s="4">
        <v>31807251518</v>
      </c>
      <c r="O8" s="4" t="s">
        <v>23</v>
      </c>
      <c r="P8" s="4" t="s">
        <v>27</v>
      </c>
      <c r="Q8" s="4">
        <v>0.43</v>
      </c>
      <c r="R8" s="4" t="s">
        <v>33</v>
      </c>
      <c r="S8" s="4">
        <v>1</v>
      </c>
      <c r="T8" s="6">
        <f>S8*Q8</f>
        <v>0.43</v>
      </c>
      <c r="U8" s="4" t="s">
        <v>40</v>
      </c>
      <c r="V8" s="4" t="s">
        <v>41</v>
      </c>
      <c r="W8" s="4" t="s">
        <v>44</v>
      </c>
      <c r="X8" s="4" t="s">
        <v>34</v>
      </c>
      <c r="Y8" s="4">
        <v>1</v>
      </c>
      <c r="Z8" s="4"/>
      <c r="AA8" s="24" t="s">
        <v>47</v>
      </c>
    </row>
    <row r="9" spans="1:27" ht="135.75" customHeight="1" x14ac:dyDescent="0.2">
      <c r="A9" s="4">
        <v>3</v>
      </c>
      <c r="B9" s="5">
        <v>43490</v>
      </c>
      <c r="C9" s="4" t="s">
        <v>23</v>
      </c>
      <c r="D9" s="4" t="s">
        <v>23</v>
      </c>
      <c r="E9" s="4" t="s">
        <v>23</v>
      </c>
      <c r="F9" s="4" t="s">
        <v>23</v>
      </c>
      <c r="G9" s="4" t="s">
        <v>23</v>
      </c>
      <c r="H9" s="4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>
        <v>31807251518</v>
      </c>
      <c r="O9" s="4" t="s">
        <v>23</v>
      </c>
      <c r="P9" s="4" t="s">
        <v>27</v>
      </c>
      <c r="Q9" s="4">
        <v>0.22</v>
      </c>
      <c r="R9" s="4" t="s">
        <v>33</v>
      </c>
      <c r="S9" s="4">
        <v>5</v>
      </c>
      <c r="T9" s="6">
        <f>S9*Q9</f>
        <v>1.1000000000000001</v>
      </c>
      <c r="U9" s="4" t="s">
        <v>40</v>
      </c>
      <c r="V9" s="4" t="s">
        <v>41</v>
      </c>
      <c r="W9" s="4" t="s">
        <v>44</v>
      </c>
      <c r="X9" s="4" t="s">
        <v>42</v>
      </c>
      <c r="Y9" s="4">
        <v>1</v>
      </c>
      <c r="Z9" s="4"/>
      <c r="AA9" s="24"/>
    </row>
    <row r="10" spans="1:27" ht="92.25" customHeight="1" x14ac:dyDescent="0.2">
      <c r="A10" s="8">
        <v>3</v>
      </c>
      <c r="B10" s="9">
        <v>43491</v>
      </c>
      <c r="C10" s="8" t="s">
        <v>23</v>
      </c>
      <c r="D10" s="8" t="s">
        <v>23</v>
      </c>
      <c r="E10" s="8" t="s">
        <v>23</v>
      </c>
      <c r="F10" s="8" t="s">
        <v>23</v>
      </c>
      <c r="G10" s="8" t="s">
        <v>23</v>
      </c>
      <c r="H10" s="8" t="s">
        <v>23</v>
      </c>
      <c r="I10" s="8" t="s">
        <v>23</v>
      </c>
      <c r="J10" s="8" t="s">
        <v>23</v>
      </c>
      <c r="K10" s="8">
        <v>31907440595</v>
      </c>
      <c r="L10" s="8" t="s">
        <v>23</v>
      </c>
      <c r="M10" s="8" t="s">
        <v>23</v>
      </c>
      <c r="N10" s="8" t="s">
        <v>23</v>
      </c>
      <c r="O10" s="8" t="s">
        <v>23</v>
      </c>
      <c r="P10" s="8" t="s">
        <v>35</v>
      </c>
      <c r="Q10" s="8">
        <v>0.56999999999999995</v>
      </c>
      <c r="R10" s="8" t="s">
        <v>36</v>
      </c>
      <c r="S10" s="8">
        <v>2.5000000000000001E-2</v>
      </c>
      <c r="T10" s="10">
        <f>S10*Q10</f>
        <v>1.4249999999999999E-2</v>
      </c>
      <c r="U10" s="8" t="s">
        <v>37</v>
      </c>
      <c r="V10" s="8" t="s">
        <v>43</v>
      </c>
      <c r="W10" s="8" t="s">
        <v>45</v>
      </c>
      <c r="X10" s="8" t="s">
        <v>32</v>
      </c>
      <c r="Y10" s="8">
        <v>0.5</v>
      </c>
      <c r="Z10" s="8"/>
      <c r="AA10" s="25" t="s">
        <v>48</v>
      </c>
    </row>
    <row r="11" spans="1:27" ht="113.25" customHeight="1" x14ac:dyDescent="0.2">
      <c r="A11" s="8">
        <v>3</v>
      </c>
      <c r="B11" s="9">
        <v>43491</v>
      </c>
      <c r="C11" s="8" t="s">
        <v>23</v>
      </c>
      <c r="D11" s="8" t="s">
        <v>23</v>
      </c>
      <c r="E11" s="8" t="s">
        <v>23</v>
      </c>
      <c r="F11" s="8" t="s">
        <v>23</v>
      </c>
      <c r="G11" s="8" t="s">
        <v>23</v>
      </c>
      <c r="H11" s="8" t="s">
        <v>23</v>
      </c>
      <c r="I11" s="8" t="s">
        <v>23</v>
      </c>
      <c r="J11" s="8" t="s">
        <v>23</v>
      </c>
      <c r="K11" s="8">
        <v>31907440595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35</v>
      </c>
      <c r="Q11" s="8">
        <v>0.56999999999999995</v>
      </c>
      <c r="R11" s="8" t="s">
        <v>36</v>
      </c>
      <c r="S11" s="8">
        <v>1.4999999999999999E-2</v>
      </c>
      <c r="T11" s="10">
        <f>S11*Q11</f>
        <v>8.5499999999999986E-3</v>
      </c>
      <c r="U11" s="8" t="s">
        <v>37</v>
      </c>
      <c r="V11" s="8" t="s">
        <v>43</v>
      </c>
      <c r="W11" s="8" t="s">
        <v>45</v>
      </c>
      <c r="X11" s="8" t="s">
        <v>46</v>
      </c>
      <c r="Y11" s="8">
        <v>0.3</v>
      </c>
      <c r="Z11" s="8"/>
      <c r="AA11" s="25"/>
    </row>
  </sheetData>
  <mergeCells count="27">
    <mergeCell ref="W2:W6"/>
    <mergeCell ref="A2:A6"/>
    <mergeCell ref="B2:B6"/>
    <mergeCell ref="C2:O2"/>
    <mergeCell ref="P2:P6"/>
    <mergeCell ref="Q2:Q6"/>
    <mergeCell ref="R2:R6"/>
    <mergeCell ref="C3:M3"/>
    <mergeCell ref="N3:O4"/>
    <mergeCell ref="C4:L4"/>
    <mergeCell ref="M4:M6"/>
    <mergeCell ref="Z2:Z6"/>
    <mergeCell ref="Y2:Y6"/>
    <mergeCell ref="A1:X1"/>
    <mergeCell ref="AA8:AA9"/>
    <mergeCell ref="AA10:AA11"/>
    <mergeCell ref="X2:X6"/>
    <mergeCell ref="C5:E5"/>
    <mergeCell ref="F5:H5"/>
    <mergeCell ref="I5:J5"/>
    <mergeCell ref="K5:L5"/>
    <mergeCell ref="N5:N6"/>
    <mergeCell ref="O5:O6"/>
    <mergeCell ref="S2:S6"/>
    <mergeCell ref="T2:T6"/>
    <mergeCell ref="U2:U6"/>
    <mergeCell ref="V2:V6"/>
  </mergeCells>
  <pageMargins left="0.25" right="0.25" top="0.75" bottom="0.75" header="0.3" footer="0.3"/>
  <pageSetup paperSize="8" scale="8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Лист3!$B$2:$B$12</xm:f>
          </x14:formula1>
          <xm:sqref>Z1:Z1048576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2"/>
  <sheetViews>
    <sheetView workbookViewId="0">
      <selection activeCell="B11" sqref="B11"/>
    </sheetView>
  </sheetViews>
  <sheetFormatPr defaultRowHeight="15" x14ac:dyDescent="0.25"/>
  <sheetData>
    <row r="2" spans="2:2" x14ac:dyDescent="0.25">
      <c r="B2" t="s">
        <v>52</v>
      </c>
    </row>
    <row r="3" spans="2:2" x14ac:dyDescent="0.25">
      <c r="B3" t="s">
        <v>53</v>
      </c>
    </row>
    <row r="4" spans="2:2" x14ac:dyDescent="0.25">
      <c r="B4" t="s">
        <v>54</v>
      </c>
    </row>
    <row r="5" spans="2:2" x14ac:dyDescent="0.25">
      <c r="B5" t="s">
        <v>55</v>
      </c>
    </row>
    <row r="6" spans="2:2" x14ac:dyDescent="0.25">
      <c r="B6" t="s">
        <v>56</v>
      </c>
    </row>
    <row r="7" spans="2:2" x14ac:dyDescent="0.25">
      <c r="B7" t="s">
        <v>57</v>
      </c>
    </row>
    <row r="8" spans="2:2" x14ac:dyDescent="0.25">
      <c r="B8" t="s">
        <v>58</v>
      </c>
    </row>
    <row r="9" spans="2:2" x14ac:dyDescent="0.25">
      <c r="B9" t="s">
        <v>59</v>
      </c>
    </row>
    <row r="10" spans="2:2" x14ac:dyDescent="0.25">
      <c r="B10" t="s">
        <v>60</v>
      </c>
    </row>
    <row r="11" spans="2:2" x14ac:dyDescent="0.25">
      <c r="B11" t="s">
        <v>61</v>
      </c>
    </row>
    <row r="12" spans="2:2" x14ac:dyDescent="0.25">
      <c r="B1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"/>
  <sheetViews>
    <sheetView workbookViewId="0">
      <selection activeCell="B5" sqref="B5"/>
    </sheetView>
  </sheetViews>
  <sheetFormatPr defaultRowHeight="15" x14ac:dyDescent="0.25"/>
  <cols>
    <col min="2" max="2" width="77" customWidth="1"/>
  </cols>
  <sheetData>
    <row r="1" spans="2:2" x14ac:dyDescent="0.25">
      <c r="B1" s="14" t="s">
        <v>66</v>
      </c>
    </row>
    <row r="2" spans="2:2" x14ac:dyDescent="0.25">
      <c r="B2" s="14" t="s">
        <v>67</v>
      </c>
    </row>
    <row r="3" spans="2:2" ht="30" x14ac:dyDescent="0.25">
      <c r="B3" s="14" t="s">
        <v>68</v>
      </c>
    </row>
    <row r="4" spans="2:2" ht="30" x14ac:dyDescent="0.25">
      <c r="B4" s="14" t="s">
        <v>69</v>
      </c>
    </row>
    <row r="5" spans="2:2" ht="45" x14ac:dyDescent="0.25">
      <c r="B5" s="1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ОТЧЕТ</vt:lpstr>
      <vt:lpstr>Отчет по конкурентным закупкам</vt:lpstr>
      <vt:lpstr>Лист3</vt:lpstr>
      <vt:lpstr>Инструкция</vt:lpstr>
      <vt:lpstr>ОТЧЕТ!Область_печати</vt:lpstr>
      <vt:lpstr>'Отчет по конкурентным закупкам'!Область_печати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Кирющенко А.Ю.</dc:creator>
  <cp:lastModifiedBy>Хасанова О.С.</cp:lastModifiedBy>
  <cp:lastPrinted>2019-01-30T09:20:14Z</cp:lastPrinted>
  <dcterms:created xsi:type="dcterms:W3CDTF">2019-01-29T04:29:39Z</dcterms:created>
  <dcterms:modified xsi:type="dcterms:W3CDTF">2020-08-10T13:26:40Z</dcterms:modified>
</cp:coreProperties>
</file>